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X:\2409 - COUDERT-VAILLANT - RENOVATION ENERGETIQUE ECOLE DE THURET\13-DCE Pdf\"/>
    </mc:Choice>
  </mc:AlternateContent>
  <xr:revisionPtr revIDLastSave="0" documentId="8_{41A32B7C-A515-41D9-B947-1E94E299EEB5}" xr6:coauthVersionLast="47" xr6:coauthVersionMax="47" xr10:uidLastSave="{00000000-0000-0000-0000-000000000000}"/>
  <bookViews>
    <workbookView xWindow="57480" yWindow="630" windowWidth="19440" windowHeight="14880" xr2:uid="{00000000-000D-0000-FFFF-FFFF00000000}"/>
  </bookViews>
  <sheets>
    <sheet name="PLOMBERIE" sheetId="3" r:id="rId1"/>
    <sheet name="CHAUFFAGE" sheetId="12" r:id="rId2"/>
    <sheet name="VENTILATION" sheetId="13" r:id="rId3"/>
    <sheet name="DIVERS" sheetId="14" r:id="rId4"/>
    <sheet name="PSE" sheetId="15" r:id="rId5"/>
    <sheet name="RECAP " sheetId="7" r:id="rId6"/>
  </sheets>
  <definedNames>
    <definedName name="_Hlk505503710" localSheetId="1">CHAUFFAGE!#REF!</definedName>
    <definedName name="_Hlk505503710" localSheetId="3">DIVERS!#REF!</definedName>
    <definedName name="_Hlk505503710" localSheetId="0">PLOMBERIE!#REF!</definedName>
    <definedName name="_Hlk505503710" localSheetId="4">PSE!#REF!</definedName>
    <definedName name="_Hlk505503710" localSheetId="2">VENTILATION!#REF!</definedName>
    <definedName name="_Hlk8106585" localSheetId="1">CHAUFFAGE!#REF!</definedName>
    <definedName name="_Hlk8106585" localSheetId="3">DIVERS!#REF!</definedName>
    <definedName name="_Hlk8106585" localSheetId="0">PLOMBERIE!#REF!</definedName>
    <definedName name="_Hlk8106585" localSheetId="4">PSE!#REF!</definedName>
    <definedName name="_Hlk8106585" localSheetId="2">VENTILATION!#REF!</definedName>
    <definedName name="_xlnm.Print_Titles" localSheetId="1">CHAUFFAGE!$1:$3</definedName>
    <definedName name="_xlnm.Print_Titles" localSheetId="3">DIVERS!$1:$3</definedName>
    <definedName name="_xlnm.Print_Titles" localSheetId="0">PLOMBERIE!$1:$3</definedName>
    <definedName name="_xlnm.Print_Titles" localSheetId="4">PSE!$1:$3</definedName>
    <definedName name="_xlnm.Print_Titles" localSheetId="2">VENTILATION!$1:$3</definedName>
    <definedName name="_xlnm.Print_Area" localSheetId="1">CHAUFFAGE!$A$1:$G$77</definedName>
    <definedName name="_xlnm.Print_Area" localSheetId="3">DIVERS!$A$1:$G$14</definedName>
    <definedName name="_xlnm.Print_Area" localSheetId="0">PLOMBERIE!$A$1:$G$88</definedName>
    <definedName name="_xlnm.Print_Area" localSheetId="4">PSE!$A$1:$G$22</definedName>
    <definedName name="_xlnm.Print_Area" localSheetId="5">'RECAP '!$A$1:$E$18</definedName>
    <definedName name="_xlnm.Print_Area" localSheetId="2">VENTILATION!$A$1:$G$90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3" l="1"/>
  <c r="G29" i="3"/>
  <c r="G28" i="3"/>
  <c r="G27" i="3"/>
  <c r="G26" i="3"/>
  <c r="G15" i="12"/>
  <c r="B13" i="7"/>
  <c r="B12" i="7"/>
  <c r="G19" i="15"/>
  <c r="G17" i="15"/>
  <c r="G11" i="15"/>
  <c r="G9" i="15"/>
  <c r="G13" i="15" s="1"/>
  <c r="G21" i="15" s="1"/>
  <c r="E13" i="7" s="1"/>
  <c r="G88" i="13"/>
  <c r="G82" i="13"/>
  <c r="G80" i="13"/>
  <c r="G75" i="13"/>
  <c r="G73" i="13"/>
  <c r="G71" i="13"/>
  <c r="G63" i="13"/>
  <c r="G67" i="13"/>
  <c r="G65" i="13"/>
  <c r="G62" i="13"/>
  <c r="G57" i="13"/>
  <c r="G53" i="13"/>
  <c r="G52" i="13"/>
  <c r="G39" i="13"/>
  <c r="G30" i="13"/>
  <c r="G41" i="13"/>
  <c r="G32" i="13"/>
  <c r="G26" i="13"/>
  <c r="G24" i="13"/>
  <c r="G19" i="13"/>
  <c r="G58" i="12"/>
  <c r="G49" i="12"/>
  <c r="G32" i="12"/>
  <c r="G60" i="3"/>
  <c r="G29" i="12"/>
  <c r="G28" i="12"/>
  <c r="E12" i="7" l="1"/>
  <c r="G11" i="13"/>
  <c r="G10" i="13" l="1"/>
  <c r="G9" i="13"/>
  <c r="G86" i="13"/>
  <c r="G45" i="13"/>
  <c r="G17" i="13"/>
  <c r="G74" i="12"/>
  <c r="G27" i="12"/>
  <c r="G26" i="12"/>
  <c r="G70" i="12"/>
  <c r="G68" i="12"/>
  <c r="G66" i="12"/>
  <c r="G64" i="12"/>
  <c r="G60" i="12"/>
  <c r="G53" i="12"/>
  <c r="G51" i="12"/>
  <c r="G50" i="12"/>
  <c r="G48" i="12"/>
  <c r="G47" i="12"/>
  <c r="G46" i="12"/>
  <c r="G45" i="12"/>
  <c r="G40" i="12"/>
  <c r="G36" i="12"/>
  <c r="G21" i="12"/>
  <c r="G70" i="3"/>
  <c r="G66" i="3"/>
  <c r="G52" i="3"/>
  <c r="G51" i="3"/>
  <c r="G76" i="12" l="1"/>
  <c r="E7" i="7" s="1"/>
  <c r="G90" i="13"/>
  <c r="E8" i="7" s="1"/>
  <c r="G62" i="3"/>
  <c r="G61" i="3"/>
  <c r="G31" i="3" l="1"/>
  <c r="B11" i="7" l="1"/>
  <c r="B10" i="7"/>
  <c r="B9" i="7"/>
  <c r="G11" i="14"/>
  <c r="E11" i="7" s="1"/>
  <c r="G9" i="14"/>
  <c r="E10" i="7" s="1"/>
  <c r="G7" i="14"/>
  <c r="B8" i="7"/>
  <c r="B7" i="7"/>
  <c r="B6" i="7"/>
  <c r="G76" i="3"/>
  <c r="G78" i="3"/>
  <c r="G80" i="3"/>
  <c r="G84" i="3"/>
  <c r="G82" i="3"/>
  <c r="G15" i="3"/>
  <c r="G19" i="3"/>
  <c r="G40" i="3"/>
  <c r="G59" i="3"/>
  <c r="G64" i="3"/>
  <c r="G72" i="3"/>
  <c r="G13" i="14" l="1"/>
  <c r="E9" i="7"/>
  <c r="G87" i="3"/>
  <c r="E6" i="7" s="1"/>
  <c r="E15" i="7" s="1"/>
  <c r="E16" i="7" l="1"/>
  <c r="E17" i="7" s="1"/>
</calcChain>
</file>

<file path=xl/sharedStrings.xml><?xml version="1.0" encoding="utf-8"?>
<sst xmlns="http://schemas.openxmlformats.org/spreadsheetml/2006/main" count="417" uniqueCount="185">
  <si>
    <t>N°</t>
  </si>
  <si>
    <t>DESIGNATION DES OUVRAGES</t>
  </si>
  <si>
    <t>U</t>
  </si>
  <si>
    <t>Qtés</t>
  </si>
  <si>
    <t>P.U.  H.T.</t>
  </si>
  <si>
    <t>TOTAL</t>
  </si>
  <si>
    <t>-</t>
  </si>
  <si>
    <t>Ens</t>
  </si>
  <si>
    <t>:</t>
  </si>
  <si>
    <t>Montant T.V.A. comprise</t>
  </si>
  <si>
    <t>Incidence T.V.A. 20%</t>
  </si>
  <si>
    <t>RECAPITULATION GENERALE</t>
  </si>
  <si>
    <t>Montant hors T.V.A.</t>
  </si>
  <si>
    <t>DESCRIPTION DES OUVRAGES DE PLOMBERIE SANITAIRE</t>
  </si>
  <si>
    <t>12</t>
  </si>
  <si>
    <t>Le présent lot devra la dépose des installations sanitaires tel que:</t>
  </si>
  <si>
    <t>La vidange des installations</t>
  </si>
  <si>
    <t>La dépose des canalisations eau froide  dito CCTP</t>
  </si>
  <si>
    <t>La dépose des canalisations EU/EV  dito CCTP</t>
  </si>
  <si>
    <t>L'évacuation des gravats et des matériels déposes, tri et acheminement en organisme spécialisés pour valorisation et traitement.</t>
  </si>
  <si>
    <t>Le bouchonnage des canalisations eau froide  dito CCTP</t>
  </si>
  <si>
    <t>Le bouchonnage des canalisations EU/EV  dito CCTP</t>
  </si>
  <si>
    <t>Piquage sur réseau laissé en attente.</t>
  </si>
  <si>
    <t>Ml</t>
  </si>
  <si>
    <t>Vanne d'isolement</t>
  </si>
  <si>
    <t>Fourniture et pose d'appareils sanitaire conforme au CCTP:</t>
  </si>
  <si>
    <t>Fourniture et pose dito CCTP:</t>
  </si>
  <si>
    <t>Raccords, culottes, tés, bouchons, coudes, manchons de dilatation, réductions, tampons de visite, colle, supports, etc</t>
  </si>
  <si>
    <t>SO</t>
  </si>
  <si>
    <t>Ventilation primaire considérée existante</t>
  </si>
  <si>
    <t>Fourniture et pose de soupape anti-vide dito CCTP</t>
  </si>
  <si>
    <t>13</t>
  </si>
  <si>
    <t>14</t>
  </si>
  <si>
    <t>15</t>
  </si>
  <si>
    <t>16</t>
  </si>
  <si>
    <t>Raccordement sur attente lot ELECTRICITE</t>
  </si>
  <si>
    <t>§ PLOMBERIE SANITAIRE : Montant hors T.V.A.</t>
  </si>
  <si>
    <t>DESCRIPTION DES OUVRAGES DE CHAUFFAGE</t>
  </si>
  <si>
    <t>17</t>
  </si>
  <si>
    <t>MISE EN SERVICE</t>
  </si>
  <si>
    <t>Mise en service des installations de plomberie, compris mise en eau et toutes sujétions.</t>
  </si>
  <si>
    <t>Essais et vérifications nécessaires, les résultats seront consignés dans des procès-verbaux.</t>
  </si>
  <si>
    <t>Rinçage de l'ensemble des tuyauteries avec désinfection par produit agréé par les services du Génie Sanitaire de la DASS Après traitement, les tuyauteries seront largement rincées par une eau présentant toutes les qualités alimentaires.</t>
  </si>
  <si>
    <t>Analyse de potabilité de l'eau.</t>
  </si>
  <si>
    <t>Repérage et étiquetage complet des réseaux, des organes de coupures et de régulation.</t>
  </si>
  <si>
    <t>19</t>
  </si>
  <si>
    <t>Ce chapitre prévoit les travaux nécessaires sur les installations existantes, afin d'exécuter les travaux prévus au présent projet, et comprenant :</t>
  </si>
  <si>
    <t>20</t>
  </si>
  <si>
    <t>23</t>
  </si>
  <si>
    <t>DESCRIPTION DES OUVRAGES DE VENTILATION</t>
  </si>
  <si>
    <t>25</t>
  </si>
  <si>
    <t>Fourniture et pose de bouches autoréglables à débit fixe de marque France AIR (ou équivalent), modèle AERYS, avec module de régulation RAD Régulaire 2 dito CCTP.</t>
  </si>
  <si>
    <t>Gaines métalliques en tôle d'acier galvanisé spiralé, compris accessoires et toutes sujétions, dito CCTP.</t>
  </si>
  <si>
    <t>Ø 125</t>
  </si>
  <si>
    <t>Divers accessoires à joints pour réseaux cylindriques avec, coudes, raccords, bouchons, pièces de transformations, supports fixations et toutes sujétions.</t>
  </si>
  <si>
    <t>Manchettes souples.</t>
  </si>
  <si>
    <t>Ø 160</t>
  </si>
  <si>
    <t>Percements, rebouchages.</t>
  </si>
  <si>
    <t>Mise en service, équilibrage des réseaux, réglage des plages de fonctionnement suivant demande du maître d’ouvrage, y compris toutes sujétions.</t>
  </si>
  <si>
    <t>DIVERS</t>
  </si>
  <si>
    <t>PLAN GENERAL DE COORDINATION</t>
  </si>
  <si>
    <t>PIECES A REMETTRE AU MAITRE D'OUVRAGE</t>
  </si>
  <si>
    <t>ECHANTILLONS &amp; DIVERS</t>
  </si>
  <si>
    <t>§ DIVERS : Montant hors T.V.A.</t>
  </si>
  <si>
    <t>La dépose des appareils sanitaires dito CCTP</t>
  </si>
  <si>
    <t>§ VENTILATION : Montant hors T.V.A.</t>
  </si>
  <si>
    <t>HL</t>
  </si>
  <si>
    <t>LOT GROS-ŒUVRE</t>
  </si>
  <si>
    <t>DEPOSE DES INSTALLATIONS EXISTANTES</t>
  </si>
  <si>
    <t>200+150x14</t>
  </si>
  <si>
    <t>=2300€</t>
  </si>
  <si>
    <t>Le présent lot devra la repose des installations sanitaires tel que:</t>
  </si>
  <si>
    <t>Fourreaux, manchettes de dilatation, raccords, et toutes sujétions</t>
  </si>
  <si>
    <t xml:space="preserve">Fourniture et pose d'unités intérieures mural de marque MITSUBUSHI (ou équivalent), compris toutes sujétions de pose dito CCTP : </t>
  </si>
  <si>
    <t>PKFY-P10VLM-E</t>
  </si>
  <si>
    <t>PKFY-P20VLM-E</t>
  </si>
  <si>
    <t>Fourniture et pose d'une commande centralisée de marque MITSUBISHI (ou équivalent), modèle AE-200  , dito CCTP</t>
  </si>
  <si>
    <t>Liaison frigorifiques en tube cuivre dégraissé "spéciale qualité frigorifique", compris toutes sujétions dito CCTP.</t>
  </si>
  <si>
    <t>1/4"</t>
  </si>
  <si>
    <t>ml</t>
  </si>
  <si>
    <t>3/8"</t>
  </si>
  <si>
    <t>1/2"</t>
  </si>
  <si>
    <t>5/8"</t>
  </si>
  <si>
    <t>7/8"</t>
  </si>
  <si>
    <t>1" 1/8"</t>
  </si>
  <si>
    <t>Calorifuge des canalisations par fourreau en mousse synthétique à cellules fermées, de marque ARMACELL (ou équivalent) , série ARMAFLEX, épaisseur 13 mm, classement au feu M1.</t>
  </si>
  <si>
    <t>Evacuation des condensats en tuyaux PVC rigide jusqu'aux réseaux eaux usées, y compris toutes sujétions.</t>
  </si>
  <si>
    <t>Raccordement sur siphons d'appareils.</t>
  </si>
  <si>
    <t>Raccordement électrique des unités intérieures depuis attentes laissées à proximité par le lot Electricité.</t>
  </si>
  <si>
    <t>Liaison bus reliant le groupe extérieur à chacune des unités intérieures.</t>
  </si>
  <si>
    <t>Fourniture et pose de chemin de câbles en fils soudés Ø mini 6 mm zingage électrolytique passif de marque CABLOFIL (ou équivalent).</t>
  </si>
  <si>
    <t>ALIMENTATION GENERALE D'EAU POTABLE</t>
  </si>
  <si>
    <t>RESEAUX DE DISTRIBUTION SANITAIRE</t>
  </si>
  <si>
    <t>APPAREILS SANITAIRES</t>
  </si>
  <si>
    <t>EVACUATION DES EAUX USEES/EAUX VANNES</t>
  </si>
  <si>
    <t xml:space="preserve">Alimentation et raccordement électrique du groupe extérieur depuis l'armoire en local Ventilation, compris protections. </t>
  </si>
  <si>
    <t>POMPE A CHALEUR AIR/AIR</t>
  </si>
  <si>
    <t>Mise en service des installations de chauffage/rafraichissement, compris toutes sujétions dito CCTP.</t>
  </si>
  <si>
    <t>24</t>
  </si>
  <si>
    <t>VENTILATION SIMPLE FLUX DES SANITAIRES</t>
  </si>
  <si>
    <t>Ce chapitre prévoit la dépose et l’évacuation avec soin des installations existantes comprenant :</t>
  </si>
  <si>
    <t>L’évacuation du matériel non récupéré et des gravois provenant de la présente dépose, suivant le principe du tri sélectif.</t>
  </si>
  <si>
    <t>VENTILATION DOUBLE FLUX DES SALLES DE CLASSE</t>
  </si>
  <si>
    <t>Stockage dans un local mis à disposition du matériel éventuellement récupéré par le Maître d'Ouvrage.</t>
  </si>
  <si>
    <t>Evacuation du matériel non récupéré et des gravats provenant de la présente dépose.</t>
  </si>
  <si>
    <t>L'évacuation des gravats sera effectuée au jour le jour par l'entreprise en suivant la réglementation du tri sélectif des déchets.</t>
  </si>
  <si>
    <t>Neutralisation complète des installations de chauffage existantes, consignation électrique et toutes sujétions.</t>
  </si>
  <si>
    <t>La dépose des ventilo-convecteurs dito CCTP</t>
  </si>
  <si>
    <t>Condamnation des alimentations electriques et toutes sujétions dito CCTP</t>
  </si>
  <si>
    <t>21</t>
  </si>
  <si>
    <t>9</t>
  </si>
  <si>
    <t>10</t>
  </si>
  <si>
    <t>11</t>
  </si>
  <si>
    <t>11.2 - CANALISATION CUIVRE</t>
  </si>
  <si>
    <t>11.3 - CALORIFUGE</t>
  </si>
  <si>
    <t>11.4 - ROBINETTERIE</t>
  </si>
  <si>
    <t>12.2 -LAVABO</t>
  </si>
  <si>
    <t>12.3 -JOINT D'ETANCHEITE</t>
  </si>
  <si>
    <t>12.1 -REPOSE DES INSTALLATIONS EXISTANTES</t>
  </si>
  <si>
    <t>Repose de l’ensemble des appareils sanitaires déposés en sanitaires « Hall », y compris robinetteries.
Le lavabo du sanitaires Adultes ne sera pas reposé</t>
  </si>
  <si>
    <t>Repose de l’ensemble des appareils sanitaires déposés en sanitaires « Dégagement », y compris robinetteries.</t>
  </si>
  <si>
    <t>La dépose des convecteurs type panneaux dito CCTP</t>
  </si>
  <si>
    <t>Fourniture, pose et raccordement d'unité extérieure de marque MITSUBISHI (ou équivalent), modèle PUHY-P400YBM2 , triphasé 400V, compris toutes sujétions de pose dito CCTP.</t>
  </si>
  <si>
    <t>PKFY-P25VLM-E</t>
  </si>
  <si>
    <t>PKFY-P32VLM-E</t>
  </si>
  <si>
    <t>Reprise des évacuation en tuyau PVC série "EU" suivant CCTP</t>
  </si>
  <si>
    <t>WC</t>
  </si>
  <si>
    <t>Lavabo</t>
  </si>
  <si>
    <t>Lavabo auge</t>
  </si>
  <si>
    <t>Urinoire</t>
  </si>
  <si>
    <t>PCFY-P40VKM-E</t>
  </si>
  <si>
    <t>Fourniture et pose de télécommande filaire de marque MITSUBISHI (ou équivalent), modèle PAR-41MAA , dito CCTP</t>
  </si>
  <si>
    <t>3/4"</t>
  </si>
  <si>
    <t>13.1 -CANALISATION PVC COMPACT NF ME POUR EU &amp; EV</t>
  </si>
  <si>
    <t>13.2 -VENTILATION PRIMAIRE</t>
  </si>
  <si>
    <t>13.3 -VENTILATION SECONDAIRE</t>
  </si>
  <si>
    <t>16.1 - UNITE EXTERIEURE</t>
  </si>
  <si>
    <t>16.2 - UNITE INTERIEURES</t>
  </si>
  <si>
    <t>16.3 - REGULATION PAR LOCAL</t>
  </si>
  <si>
    <t>16.4 - GESTION CENTRALISEE</t>
  </si>
  <si>
    <t xml:space="preserve">16.5 - CIRCUITS FRIGORIFIQUE </t>
  </si>
  <si>
    <t>16.6 - CONDENSATS</t>
  </si>
  <si>
    <t>16.7 - LIAISONS ELECTRIQUES</t>
  </si>
  <si>
    <t>Neutralisation complète des installations existantes de ventilation des sanitaires et tisanerie</t>
  </si>
  <si>
    <t>Neutralisation des alimentations électriques</t>
  </si>
  <si>
    <t>20.1 - CENTRALES DE TRAITEMENT D'AIR</t>
  </si>
  <si>
    <t>Fourniture et pose d'une centrales de traitement d'air de marque France AIR (ou équivalent), modèle SILENT SCHOOL 700, compris accessoires et toutes sujétions dito CCTP.</t>
  </si>
  <si>
    <t>Cadre châssis avec fixations murales exclusivement dito CCTP .</t>
  </si>
  <si>
    <t>20.2 - AMENEE D'AIR</t>
  </si>
  <si>
    <t>Grille en facade de marque France AIR (ou équivalent), modèle GRA, compris accessoires et toutes sujétions dito CCTP.</t>
  </si>
  <si>
    <t>20.3 - REJET D'AIR</t>
  </si>
  <si>
    <t>Gaines métalliques en tôle d'acier galvanisé spiralé isolé 50mm, compris accessoires et toutes sujétions, dito CCTP</t>
  </si>
  <si>
    <t>Fourniture et pose de sortie de toiture de marque France AIR, modèle CT (ou équivalent), compris raccordement et toutes sujétions dito CCTP.</t>
  </si>
  <si>
    <t>Ø315</t>
  </si>
  <si>
    <t xml:space="preserve">20.4 - REGULATION </t>
  </si>
  <si>
    <t>Fourniture et pose de boitier de régulation filaire de marque France AIR (ou équivalent), modèle OXEO TOUC EASY , dito CCTP</t>
  </si>
  <si>
    <t>3</t>
  </si>
  <si>
    <t>Fourniture d'entrées d'air hygroréglables de marque France AIR (ou équivalent), modèle ISOLA 2 compris toutes sujétions dito CCTP.</t>
  </si>
  <si>
    <t>22m³/h</t>
  </si>
  <si>
    <t>30m³/h</t>
  </si>
  <si>
    <t>21.1 - ENTREES D'AIR</t>
  </si>
  <si>
    <t>21.2 - BOUCHES D'EXTRACTION</t>
  </si>
  <si>
    <t>21.3 - RESEAUX D'EXTRACTION</t>
  </si>
  <si>
    <t>Fourniture et pose de pièges à son circulaire de marque France AIR (ou équivalent), type SC VMC, dito CCTP.</t>
  </si>
  <si>
    <t>Fourniture et pose d'unun groupe France AIR (ou équivalent), type SIRIUS ECM RT CONTROL 600, compris accessoires et toutes sujétions dito CCTP.</t>
  </si>
  <si>
    <t>21.4 - GROUPE D'EXTRACTION</t>
  </si>
  <si>
    <t>21.5 - REJET D'AIR</t>
  </si>
  <si>
    <t>Ø200</t>
  </si>
  <si>
    <t>22</t>
  </si>
  <si>
    <t>§ CHAUFFAGE-RAFRAICHISSEMENT : Montant hors T.V.A.</t>
  </si>
  <si>
    <t>Essais et mesures de débits et fourniture d'un tableau récapitulatif.</t>
  </si>
  <si>
    <t>PSE</t>
  </si>
  <si>
    <t>26</t>
  </si>
  <si>
    <t>PSE 1 : BRASSEUR D’AIR – COMMANDE MANUELLE</t>
  </si>
  <si>
    <t>Fourniture et pose d'un brasseur d'air de marque HELIOS (ou techniquement  équivalent), modèle DVW90, compris accessoires et toutes sujétions dito CCTP.</t>
  </si>
  <si>
    <t xml:space="preserve">Pilotage par régulateur TSW 0,3 fixation murale dito CCTP  </t>
  </si>
  <si>
    <t>§ PSE 1 : Montant hors T.V.A.</t>
  </si>
  <si>
    <t>27</t>
  </si>
  <si>
    <t>PSE 2 : BRASSEUR D’AIR – COMMANDE AUTOMATIQUE</t>
  </si>
  <si>
    <t>Ø32</t>
  </si>
  <si>
    <t>Raccordement sur siphons d'appareils avec mise en place d'un té entre l'appareil et le siphon.</t>
  </si>
  <si>
    <t>Evacuation des condensats en tuyaux PVC rigide jusqu'aux réseaux condensat clim, y compris toutes sujétions.</t>
  </si>
  <si>
    <t>Reprise des allimentation des appareils en tube cuivre écroui dito CCTP</t>
  </si>
  <si>
    <t xml:space="preserve">Fourniture et pose d'unités intérieures plafonnier de marque MITSUBUSHI (ou équivalent), compris toutes sujétions de pose dito CCTP : </t>
  </si>
  <si>
    <t>Pompe de relevage pour évacuation des condensats dito CCTP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</si>
</sst>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_-* #,##0.00\ [$€-1]_-;\-* #,##0.00\ [$€-1]_-;_-* \-??\ [$€-1]_-"/>
  </numFmts>
  <fonts count="20" x14ac:knownFonts="1">
    <font>
      <sz val="10"/>
      <name val="Arial"/>
    </font>
    <font>
      <sz val="10"/>
      <name val="Arial"/>
      <family val="2"/>
    </font>
    <font>
      <sz val="10"/>
      <name val="Arial"/>
      <family val="2"/>
    </font>
    <font>
      <b/>
      <sz val="11"/>
      <name val="Calibri"/>
      <family val="2"/>
      <scheme val="minor"/>
    </font>
    <font>
      <sz val="11"/>
      <name val="Calibri"/>
      <family val="2"/>
      <scheme val="minor"/>
    </font>
    <font>
      <sz val="10"/>
      <name val="Calibri"/>
      <family val="2"/>
      <scheme val="minor"/>
    </font>
    <font>
      <i/>
      <sz val="11"/>
      <name val="Calibri"/>
      <family val="2"/>
      <scheme val="minor"/>
    </font>
    <font>
      <b/>
      <u/>
      <sz val="11"/>
      <color rgb="FF003F7F"/>
      <name val="Calibri"/>
      <family val="2"/>
      <scheme val="minor"/>
    </font>
    <font>
      <b/>
      <sz val="11"/>
      <color rgb="FF003F7F"/>
      <name val="Calibri"/>
      <family val="2"/>
      <scheme val="minor"/>
    </font>
    <font>
      <sz val="11"/>
      <color rgb="FF003F7F"/>
      <name val="Calibri"/>
      <family val="2"/>
      <scheme val="minor"/>
    </font>
    <font>
      <sz val="11"/>
      <name val="Times New Roman"/>
      <family val="1"/>
    </font>
    <font>
      <b/>
      <u/>
      <sz val="14"/>
      <color rgb="FF003F7F"/>
      <name val="Calibri"/>
      <family val="2"/>
      <scheme val="minor"/>
    </font>
    <font>
      <sz val="10"/>
      <color rgb="FF003F7F"/>
      <name val="Calibri"/>
      <family val="2"/>
      <scheme val="minor"/>
    </font>
    <font>
      <u/>
      <sz val="14"/>
      <color rgb="FF003F7F"/>
      <name val="Calibri"/>
      <family val="2"/>
      <scheme val="minor"/>
    </font>
    <font>
      <b/>
      <sz val="14"/>
      <color rgb="FF003F7F"/>
      <name val="Calibri"/>
      <family val="2"/>
      <scheme val="minor"/>
    </font>
    <font>
      <sz val="14"/>
      <name val="Calibri"/>
      <family val="2"/>
      <scheme val="minor"/>
    </font>
    <font>
      <sz val="11"/>
      <color rgb="FF002060"/>
      <name val="Calibri"/>
      <family val="2"/>
      <scheme val="minor"/>
    </font>
    <font>
      <b/>
      <sz val="11"/>
      <color rgb="FF002060"/>
      <name val="Calibri"/>
      <family val="2"/>
      <scheme val="minor"/>
    </font>
    <font>
      <sz val="10"/>
      <color rgb="FF002060"/>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64"/>
      </top>
      <bottom/>
      <diagonal/>
    </border>
    <border>
      <left/>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xf numFmtId="165" fontId="2" fillId="0" borderId="0" applyFill="0" applyBorder="0" applyAlignment="0" applyProtection="0"/>
    <xf numFmtId="165" fontId="1" fillId="0" borderId="0" applyFill="0" applyBorder="0" applyAlignment="0" applyProtection="0"/>
    <xf numFmtId="164" fontId="1" fillId="0" borderId="0" applyFill="0" applyBorder="0" applyAlignment="0" applyProtection="0"/>
    <xf numFmtId="0" fontId="1" fillId="0" borderId="0"/>
    <xf numFmtId="164" fontId="1" fillId="0" borderId="0" applyFill="0" applyBorder="0" applyAlignment="0" applyProtection="0"/>
    <xf numFmtId="165" fontId="1" fillId="0" borderId="0" applyFill="0" applyBorder="0" applyAlignment="0" applyProtection="0"/>
  </cellStyleXfs>
  <cellXfs count="106">
    <xf numFmtId="0" fontId="0" fillId="0" borderId="0" xfId="0"/>
    <xf numFmtId="49" fontId="3" fillId="0" borderId="0" xfId="0" applyNumberFormat="1" applyFont="1" applyAlignment="1">
      <alignment horizontal="right" vertical="top"/>
    </xf>
    <xf numFmtId="0" fontId="4" fillId="0" borderId="0" xfId="2" applyNumberFormat="1" applyFont="1" applyFill="1" applyBorder="1" applyAlignment="1" applyProtection="1">
      <alignment horizontal="center"/>
    </xf>
    <xf numFmtId="49" fontId="3" fillId="0" borderId="5" xfId="0" applyNumberFormat="1" applyFont="1" applyBorder="1" applyAlignment="1">
      <alignment horizontal="right" vertical="top"/>
    </xf>
    <xf numFmtId="49" fontId="4" fillId="0" borderId="5" xfId="0" applyNumberFormat="1" applyFont="1" applyBorder="1" applyAlignment="1">
      <alignment horizontal="justify" vertical="top" wrapText="1"/>
    </xf>
    <xf numFmtId="49" fontId="4" fillId="0" borderId="5" xfId="0" applyNumberFormat="1" applyFont="1" applyBorder="1" applyAlignment="1">
      <alignment horizontal="center"/>
    </xf>
    <xf numFmtId="1" fontId="3" fillId="0" borderId="5" xfId="0" applyNumberFormat="1" applyFont="1" applyBorder="1" applyAlignment="1">
      <alignment horizontal="center"/>
    </xf>
    <xf numFmtId="164" fontId="4" fillId="0" borderId="5" xfId="3" applyFont="1" applyFill="1" applyBorder="1" applyAlignment="1" applyProtection="1">
      <alignment horizontal="center"/>
    </xf>
    <xf numFmtId="165" fontId="4" fillId="0" borderId="5" xfId="1" applyFont="1" applyFill="1" applyBorder="1" applyAlignment="1" applyProtection="1">
      <alignment horizontal="center"/>
    </xf>
    <xf numFmtId="49" fontId="4" fillId="0" borderId="0" xfId="0" applyNumberFormat="1" applyFont="1" applyAlignment="1">
      <alignment vertical="top"/>
    </xf>
    <xf numFmtId="49" fontId="3" fillId="0" borderId="4" xfId="0" applyNumberFormat="1" applyFont="1" applyBorder="1" applyAlignment="1">
      <alignment horizontal="center" vertical="top"/>
    </xf>
    <xf numFmtId="49" fontId="3" fillId="0" borderId="4" xfId="0" applyNumberFormat="1" applyFont="1" applyBorder="1" applyAlignment="1">
      <alignment horizontal="center"/>
    </xf>
    <xf numFmtId="1" fontId="3" fillId="0" borderId="4" xfId="0" applyNumberFormat="1" applyFont="1" applyBorder="1" applyAlignment="1">
      <alignment horizontal="center"/>
    </xf>
    <xf numFmtId="165" fontId="3" fillId="0" borderId="4" xfId="1" applyFont="1" applyFill="1" applyBorder="1" applyAlignment="1" applyProtection="1">
      <alignment horizontal="center"/>
    </xf>
    <xf numFmtId="49" fontId="3" fillId="0" borderId="1" xfId="0" applyNumberFormat="1" applyFont="1" applyBorder="1" applyAlignment="1">
      <alignment horizontal="right" vertical="top"/>
    </xf>
    <xf numFmtId="49" fontId="4" fillId="0" borderId="0" xfId="0" applyNumberFormat="1" applyFont="1" applyAlignment="1">
      <alignment horizontal="justify" vertical="top" wrapText="1"/>
    </xf>
    <xf numFmtId="49" fontId="4" fillId="0" borderId="1" xfId="0" applyNumberFormat="1" applyFont="1" applyBorder="1" applyAlignment="1">
      <alignment horizontal="center"/>
    </xf>
    <xf numFmtId="1" fontId="3" fillId="0" borderId="1" xfId="0" applyNumberFormat="1" applyFont="1" applyBorder="1" applyAlignment="1">
      <alignment horizontal="center"/>
    </xf>
    <xf numFmtId="164" fontId="4" fillId="0" borderId="1" xfId="3" applyFont="1" applyFill="1" applyBorder="1" applyAlignment="1" applyProtection="1">
      <alignment horizontal="center"/>
    </xf>
    <xf numFmtId="165" fontId="4" fillId="0" borderId="1" xfId="1" applyFont="1" applyFill="1" applyBorder="1" applyAlignment="1" applyProtection="1">
      <alignment horizontal="center"/>
    </xf>
    <xf numFmtId="0" fontId="4" fillId="0" borderId="0" xfId="0" applyFont="1" applyAlignment="1">
      <alignment horizontal="justify" vertical="top" wrapText="1"/>
    </xf>
    <xf numFmtId="165" fontId="4" fillId="0" borderId="1" xfId="1" applyFont="1" applyFill="1" applyBorder="1" applyAlignment="1" applyProtection="1">
      <alignment horizontal="center"/>
      <protection locked="0"/>
    </xf>
    <xf numFmtId="49" fontId="4" fillId="0" borderId="0" xfId="0" applyNumberFormat="1" applyFont="1"/>
    <xf numFmtId="164" fontId="4" fillId="0" borderId="1" xfId="3" applyFont="1" applyFill="1" applyBorder="1" applyAlignment="1" applyProtection="1">
      <alignment horizontal="center"/>
      <protection locked="0"/>
    </xf>
    <xf numFmtId="0" fontId="4" fillId="0" borderId="0" xfId="0" applyFont="1" applyAlignment="1">
      <alignment horizontal="justify" vertical="center"/>
    </xf>
    <xf numFmtId="0" fontId="3" fillId="0" borderId="0" xfId="0" applyFont="1" applyAlignment="1">
      <alignment horizontal="right" vertical="top"/>
    </xf>
    <xf numFmtId="0" fontId="4" fillId="0" borderId="2" xfId="0" applyFont="1" applyBorder="1" applyAlignment="1">
      <alignment horizontal="justify" vertical="top" wrapText="1"/>
    </xf>
    <xf numFmtId="0" fontId="4" fillId="0" borderId="3" xfId="0" applyFont="1" applyBorder="1" applyAlignment="1">
      <alignment horizontal="right" vertical="top" wrapText="1"/>
    </xf>
    <xf numFmtId="49" fontId="4" fillId="0" borderId="0" xfId="0" applyNumberFormat="1" applyFont="1" applyAlignment="1">
      <alignment horizontal="center"/>
    </xf>
    <xf numFmtId="1" fontId="3" fillId="0" borderId="0" xfId="0" applyNumberFormat="1" applyFont="1" applyAlignment="1">
      <alignment horizontal="center"/>
    </xf>
    <xf numFmtId="165" fontId="4" fillId="0" borderId="0" xfId="1" applyFont="1" applyFill="1" applyBorder="1" applyAlignment="1" applyProtection="1">
      <alignment horizontal="center"/>
    </xf>
    <xf numFmtId="0" fontId="7" fillId="0" borderId="3" xfId="0" applyFont="1" applyBorder="1" applyAlignment="1">
      <alignment horizontal="justify" vertical="top"/>
    </xf>
    <xf numFmtId="0" fontId="9" fillId="0" borderId="2" xfId="0" applyFont="1" applyBorder="1" applyAlignment="1">
      <alignment horizontal="justify" vertical="top"/>
    </xf>
    <xf numFmtId="49" fontId="8" fillId="0" borderId="1" xfId="4" applyNumberFormat="1" applyFont="1" applyBorder="1" applyAlignment="1">
      <alignment horizontal="right" vertical="top"/>
    </xf>
    <xf numFmtId="0" fontId="7" fillId="0" borderId="3" xfId="4" applyFont="1" applyBorder="1" applyAlignment="1">
      <alignment vertical="top"/>
    </xf>
    <xf numFmtId="0" fontId="9" fillId="0" borderId="2" xfId="4" applyFont="1" applyBorder="1" applyAlignment="1">
      <alignment vertical="top"/>
    </xf>
    <xf numFmtId="49" fontId="4" fillId="0" borderId="1" xfId="4" applyNumberFormat="1" applyFont="1" applyBorder="1" applyAlignment="1">
      <alignment horizontal="center"/>
    </xf>
    <xf numFmtId="1" fontId="3" fillId="0" borderId="1" xfId="4" applyNumberFormat="1" applyFont="1" applyBorder="1" applyAlignment="1">
      <alignment horizontal="center"/>
    </xf>
    <xf numFmtId="49" fontId="10" fillId="0" borderId="0" xfId="4" applyNumberFormat="1" applyFont="1" applyAlignment="1">
      <alignment vertical="top"/>
    </xf>
    <xf numFmtId="49" fontId="3" fillId="0" borderId="1" xfId="4" applyNumberFormat="1" applyFont="1" applyBorder="1" applyAlignment="1">
      <alignment horizontal="right" vertical="top"/>
    </xf>
    <xf numFmtId="165" fontId="3" fillId="2" borderId="9" xfId="1" applyFont="1" applyFill="1" applyBorder="1" applyAlignment="1" applyProtection="1">
      <alignment horizontal="center"/>
    </xf>
    <xf numFmtId="49" fontId="3" fillId="2" borderId="1" xfId="4" applyNumberFormat="1" applyFont="1" applyFill="1" applyBorder="1" applyAlignment="1">
      <alignment horizontal="right" vertical="top"/>
    </xf>
    <xf numFmtId="0" fontId="4" fillId="2" borderId="0" xfId="4" applyFont="1" applyFill="1" applyAlignment="1">
      <alignment horizontal="right" vertical="top" wrapText="1"/>
    </xf>
    <xf numFmtId="49" fontId="4" fillId="2" borderId="1" xfId="4" applyNumberFormat="1" applyFont="1" applyFill="1" applyBorder="1" applyAlignment="1">
      <alignment horizontal="center"/>
    </xf>
    <xf numFmtId="1" fontId="3" fillId="2" borderId="1" xfId="4" applyNumberFormat="1" applyFont="1" applyFill="1" applyBorder="1" applyAlignment="1">
      <alignment horizontal="center"/>
    </xf>
    <xf numFmtId="164" fontId="4" fillId="2" borderId="3" xfId="5" applyFont="1" applyFill="1" applyBorder="1" applyAlignment="1" applyProtection="1">
      <alignment horizontal="center"/>
    </xf>
    <xf numFmtId="49" fontId="10" fillId="2" borderId="0" xfId="4" applyNumberFormat="1" applyFont="1" applyFill="1" applyAlignment="1">
      <alignment vertical="top"/>
    </xf>
    <xf numFmtId="0" fontId="8" fillId="2" borderId="0" xfId="0" applyFont="1" applyFill="1" applyAlignment="1">
      <alignment horizontal="right" vertical="top"/>
    </xf>
    <xf numFmtId="2" fontId="3" fillId="0" borderId="15" xfId="0" applyNumberFormat="1" applyFont="1" applyBorder="1" applyAlignment="1">
      <alignment horizontal="right" vertical="top" wrapText="1"/>
    </xf>
    <xf numFmtId="2" fontId="3" fillId="0" borderId="7" xfId="0" applyNumberFormat="1" applyFont="1" applyBorder="1" applyAlignment="1">
      <alignment horizontal="right" vertical="top"/>
    </xf>
    <xf numFmtId="0" fontId="4" fillId="0" borderId="7" xfId="0" applyFont="1" applyBorder="1" applyAlignment="1">
      <alignment horizontal="justify" vertical="top" wrapText="1"/>
    </xf>
    <xf numFmtId="1" fontId="4" fillId="0" borderId="15" xfId="0" applyNumberFormat="1" applyFont="1" applyBorder="1" applyAlignment="1">
      <alignment horizontal="center"/>
    </xf>
    <xf numFmtId="1" fontId="3" fillId="0" borderId="15" xfId="0" applyNumberFormat="1" applyFont="1" applyBorder="1" applyAlignment="1">
      <alignment horizontal="center"/>
    </xf>
    <xf numFmtId="2" fontId="4" fillId="0" borderId="15" xfId="0" applyNumberFormat="1" applyFont="1" applyBorder="1" applyAlignment="1">
      <alignment horizontal="center"/>
    </xf>
    <xf numFmtId="44" fontId="4" fillId="0" borderId="16" xfId="1" applyNumberFormat="1" applyFont="1" applyFill="1" applyBorder="1" applyAlignment="1">
      <alignment horizontal="center" wrapText="1"/>
    </xf>
    <xf numFmtId="0" fontId="4" fillId="0" borderId="0" xfId="0" applyFont="1"/>
    <xf numFmtId="49" fontId="9" fillId="0" borderId="0" xfId="4" applyNumberFormat="1" applyFont="1" applyAlignment="1">
      <alignment vertical="top"/>
    </xf>
    <xf numFmtId="0" fontId="3" fillId="0" borderId="0" xfId="0" applyFont="1" applyAlignment="1">
      <alignment horizontal="right" vertical="center"/>
    </xf>
    <xf numFmtId="0" fontId="4" fillId="0" borderId="0" xfId="0" applyFont="1" applyAlignment="1">
      <alignment horizontal="justify" vertical="center" wrapText="1"/>
    </xf>
    <xf numFmtId="0" fontId="4" fillId="0" borderId="0" xfId="0" applyFont="1" applyAlignment="1">
      <alignment horizontal="center" vertical="center"/>
    </xf>
    <xf numFmtId="165" fontId="5" fillId="0" borderId="0" xfId="6" applyFont="1" applyAlignment="1" applyProtection="1">
      <alignment horizontal="center" vertical="center"/>
    </xf>
    <xf numFmtId="0" fontId="4" fillId="0" borderId="0" xfId="0" applyFont="1" applyAlignment="1">
      <alignment vertical="center"/>
    </xf>
    <xf numFmtId="165" fontId="5" fillId="0" borderId="0" xfId="6" applyFont="1" applyBorder="1" applyAlignment="1" applyProtection="1">
      <alignment horizontal="center" vertical="center"/>
    </xf>
    <xf numFmtId="0" fontId="4" fillId="0" borderId="0" xfId="0" applyFont="1" applyAlignment="1">
      <alignment horizontal="right" vertical="center"/>
    </xf>
    <xf numFmtId="165" fontId="12" fillId="0" borderId="6" xfId="6" applyFont="1" applyBorder="1" applyAlignment="1">
      <alignment horizontal="center" vertical="center"/>
    </xf>
    <xf numFmtId="0" fontId="6" fillId="0" borderId="0" xfId="0" applyFont="1" applyAlignment="1">
      <alignment horizontal="right" vertical="center"/>
    </xf>
    <xf numFmtId="165" fontId="12" fillId="0" borderId="8" xfId="6" applyFont="1" applyBorder="1" applyAlignment="1">
      <alignment horizontal="center" vertical="center"/>
    </xf>
    <xf numFmtId="165" fontId="12" fillId="0" borderId="0" xfId="6" applyFont="1" applyBorder="1" applyAlignment="1">
      <alignment horizontal="center" vertical="center"/>
    </xf>
    <xf numFmtId="0" fontId="4" fillId="0" borderId="0" xfId="0" applyFont="1" applyAlignment="1">
      <alignment horizontal="center"/>
    </xf>
    <xf numFmtId="165" fontId="5" fillId="0" borderId="0" xfId="6" applyFont="1" applyAlignment="1" applyProtection="1">
      <alignment horizontal="center"/>
    </xf>
    <xf numFmtId="0" fontId="15" fillId="0" borderId="0" xfId="0" applyFont="1" applyAlignment="1">
      <alignment vertical="center"/>
    </xf>
    <xf numFmtId="165" fontId="4" fillId="0" borderId="0" xfId="0" applyNumberFormat="1" applyFont="1" applyAlignment="1">
      <alignment vertical="center"/>
    </xf>
    <xf numFmtId="49" fontId="4" fillId="0" borderId="1" xfId="4" applyNumberFormat="1" applyFont="1" applyBorder="1" applyAlignment="1">
      <alignment horizontal="center" vertical="center"/>
    </xf>
    <xf numFmtId="1" fontId="3" fillId="0" borderId="1" xfId="4" applyNumberFormat="1" applyFont="1" applyBorder="1" applyAlignment="1">
      <alignment horizontal="center" vertical="center"/>
    </xf>
    <xf numFmtId="165" fontId="4" fillId="0" borderId="1" xfId="1" applyFont="1" applyFill="1" applyBorder="1" applyAlignment="1" applyProtection="1">
      <alignment horizontal="center" vertical="center"/>
      <protection locked="0"/>
    </xf>
    <xf numFmtId="165" fontId="4" fillId="0" borderId="1" xfId="1" applyFont="1" applyFill="1" applyBorder="1" applyAlignment="1" applyProtection="1">
      <alignment horizontal="center" vertical="center"/>
    </xf>
    <xf numFmtId="165" fontId="16" fillId="0" borderId="1" xfId="1" applyFont="1" applyFill="1" applyBorder="1" applyAlignment="1" applyProtection="1">
      <alignment horizontal="center"/>
    </xf>
    <xf numFmtId="165" fontId="16" fillId="0" borderId="1" xfId="1" applyFont="1" applyFill="1" applyBorder="1" applyAlignment="1" applyProtection="1">
      <alignment horizontal="center"/>
      <protection locked="0"/>
    </xf>
    <xf numFmtId="2" fontId="17" fillId="0" borderId="0" xfId="0" applyNumberFormat="1" applyFont="1" applyAlignment="1">
      <alignment horizontal="right" vertical="center"/>
    </xf>
    <xf numFmtId="0" fontId="16" fillId="0" borderId="0" xfId="0" applyFont="1" applyAlignment="1">
      <alignment vertical="center"/>
    </xf>
    <xf numFmtId="0" fontId="17" fillId="0" borderId="0" xfId="0" applyFont="1" applyAlignment="1">
      <alignment horizontal="left"/>
    </xf>
    <xf numFmtId="2" fontId="17" fillId="0" borderId="0" xfId="0" applyNumberFormat="1" applyFont="1" applyAlignment="1">
      <alignment horizontal="left"/>
    </xf>
    <xf numFmtId="0" fontId="16" fillId="0" borderId="0" xfId="0" applyFont="1" applyAlignment="1">
      <alignment horizontal="center"/>
    </xf>
    <xf numFmtId="165" fontId="18" fillId="0" borderId="0" xfId="6" applyFont="1" applyBorder="1" applyAlignment="1" applyProtection="1">
      <alignment horizontal="center"/>
    </xf>
    <xf numFmtId="49" fontId="4" fillId="0" borderId="3" xfId="0" applyNumberFormat="1" applyFont="1" applyBorder="1" applyAlignment="1">
      <alignment vertical="top"/>
    </xf>
    <xf numFmtId="49" fontId="4" fillId="0" borderId="0" xfId="0" quotePrefix="1" applyNumberFormat="1" applyFont="1" applyAlignment="1">
      <alignment vertical="top"/>
    </xf>
    <xf numFmtId="165" fontId="4" fillId="0" borderId="1" xfId="6" applyFont="1" applyFill="1" applyBorder="1" applyAlignment="1" applyProtection="1">
      <alignment horizontal="center"/>
    </xf>
    <xf numFmtId="165" fontId="4" fillId="0" borderId="1" xfId="6" applyFont="1" applyFill="1" applyBorder="1" applyAlignment="1" applyProtection="1">
      <alignment horizontal="center"/>
      <protection locked="0"/>
    </xf>
    <xf numFmtId="0" fontId="4" fillId="0" borderId="2" xfId="0" quotePrefix="1" applyFont="1" applyBorder="1" applyAlignment="1">
      <alignment horizontal="justify" vertical="top" wrapText="1"/>
    </xf>
    <xf numFmtId="49" fontId="19" fillId="0" borderId="0" xfId="0" applyNumberFormat="1" applyFont="1" applyAlignment="1">
      <alignment horizontal="justify" vertical="top" wrapText="1"/>
    </xf>
    <xf numFmtId="49" fontId="3" fillId="0" borderId="10" xfId="0" applyNumberFormat="1" applyFont="1" applyBorder="1" applyAlignment="1">
      <alignment horizontal="center" vertical="top" wrapText="1"/>
    </xf>
    <xf numFmtId="49" fontId="3" fillId="0" borderId="11" xfId="0" applyNumberFormat="1" applyFont="1" applyBorder="1" applyAlignment="1">
      <alignment horizontal="center" vertical="top" wrapText="1"/>
    </xf>
    <xf numFmtId="0" fontId="11" fillId="0" borderId="3" xfId="0" applyFont="1" applyBorder="1" applyAlignment="1">
      <alignment horizontal="center" vertical="top" wrapText="1"/>
    </xf>
    <xf numFmtId="0" fontId="13" fillId="0" borderId="2" xfId="0" applyFont="1" applyBorder="1" applyAlignment="1">
      <alignment horizontal="center" vertical="top" wrapText="1"/>
    </xf>
    <xf numFmtId="49" fontId="4" fillId="0" borderId="3" xfId="4" applyNumberFormat="1" applyFont="1" applyBorder="1" applyAlignment="1">
      <alignment horizontal="justify" vertical="top" wrapText="1"/>
    </xf>
    <xf numFmtId="49" fontId="4" fillId="0" borderId="2" xfId="4" applyNumberFormat="1" applyFont="1" applyBorder="1" applyAlignment="1">
      <alignment horizontal="justify" vertical="top" wrapText="1"/>
    </xf>
    <xf numFmtId="0" fontId="4" fillId="0" borderId="3" xfId="0" applyFont="1" applyBorder="1" applyAlignment="1">
      <alignment horizontal="justify" vertical="top" wrapText="1"/>
    </xf>
    <xf numFmtId="0" fontId="4" fillId="0" borderId="2" xfId="0" applyFont="1" applyBorder="1" applyAlignment="1">
      <alignment horizontal="justify"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1" fontId="3" fillId="0" borderId="3" xfId="4" applyNumberFormat="1" applyFont="1" applyBorder="1" applyAlignment="1">
      <alignment horizontal="center"/>
    </xf>
    <xf numFmtId="1" fontId="3" fillId="0" borderId="2" xfId="4" applyNumberFormat="1" applyFont="1" applyBorder="1" applyAlignment="1">
      <alignment horizontal="center"/>
    </xf>
    <xf numFmtId="2" fontId="17" fillId="0" borderId="0" xfId="0" applyNumberFormat="1" applyFont="1" applyAlignment="1">
      <alignment horizontal="left"/>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cellXfs>
  <cellStyles count="7">
    <cellStyle name="Euro" xfId="1" xr:uid="{00000000-0005-0000-0000-000000000000}"/>
    <cellStyle name="Euro 2" xfId="6" xr:uid="{28228660-BEE8-414A-98BC-CAB6ED01C878}"/>
    <cellStyle name="Euro_DPGF désenf lot 14" xfId="2" xr:uid="{00000000-0005-0000-0000-000001000000}"/>
    <cellStyle name="Milliers" xfId="3" builtinId="3"/>
    <cellStyle name="Milliers 2" xfId="5" xr:uid="{75472AF7-A504-4583-AE25-52D025C965D4}"/>
    <cellStyle name="Normal" xfId="0" builtinId="0"/>
    <cellStyle name="Normal 2" xfId="4" xr:uid="{70CE4E40-DD60-45E3-901D-4B8AF314D1E6}"/>
  </cellStyles>
  <dxfs count="0"/>
  <tableStyles count="0" defaultTableStyle="TableStyleMedium9" defaultPivotStyle="PivotStyleLight16"/>
  <colors>
    <mruColors>
      <color rgb="FF003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8"/>
  <sheetViews>
    <sheetView tabSelected="1" view="pageLayout" topLeftCell="A69" zoomScaleNormal="75" zoomScaleSheetLayoutView="100" workbookViewId="0">
      <selection activeCell="C6" sqref="C6"/>
    </sheetView>
  </sheetViews>
  <sheetFormatPr baseColWidth="10" defaultColWidth="11" defaultRowHeight="15" x14ac:dyDescent="0.25"/>
  <cols>
    <col min="1" max="1" width="8.7109375" style="1" customWidth="1"/>
    <col min="2" max="2" width="5.7109375" style="15" customWidth="1"/>
    <col min="3" max="3" width="55.7109375" style="15" customWidth="1"/>
    <col min="4" max="4" width="6.7109375" style="28" customWidth="1"/>
    <col min="5" max="5" width="6.7109375" style="29" customWidth="1"/>
    <col min="6" max="6" width="10.7109375" style="30" customWidth="1"/>
    <col min="7" max="7" width="12.7109375" style="30" customWidth="1"/>
    <col min="8" max="16384" width="11" style="9"/>
  </cols>
  <sheetData>
    <row r="1" spans="1:10" x14ac:dyDescent="0.25">
      <c r="A1" s="3"/>
      <c r="B1" s="4"/>
      <c r="C1" s="4"/>
      <c r="D1" s="5"/>
      <c r="E1" s="6"/>
      <c r="F1" s="7"/>
      <c r="G1" s="8"/>
    </row>
    <row r="2" spans="1:10" x14ac:dyDescent="0.25">
      <c r="A2" s="10" t="s">
        <v>0</v>
      </c>
      <c r="B2" s="90" t="s">
        <v>1</v>
      </c>
      <c r="C2" s="91"/>
      <c r="D2" s="11" t="s">
        <v>2</v>
      </c>
      <c r="E2" s="12" t="s">
        <v>3</v>
      </c>
      <c r="F2" s="13" t="s">
        <v>4</v>
      </c>
      <c r="G2" s="13" t="s">
        <v>5</v>
      </c>
    </row>
    <row r="3" spans="1:10" x14ac:dyDescent="0.25">
      <c r="A3" s="14"/>
      <c r="D3" s="16"/>
      <c r="E3" s="17"/>
      <c r="F3" s="18"/>
      <c r="G3" s="19"/>
    </row>
    <row r="4" spans="1:10" ht="45" customHeight="1" x14ac:dyDescent="0.25">
      <c r="A4" s="14"/>
      <c r="B4" s="92" t="s">
        <v>13</v>
      </c>
      <c r="C4" s="93"/>
      <c r="D4" s="16"/>
      <c r="E4" s="17"/>
      <c r="F4" s="19"/>
      <c r="G4" s="19"/>
    </row>
    <row r="5" spans="1:10" x14ac:dyDescent="0.25">
      <c r="A5" s="14"/>
      <c r="B5" s="31"/>
      <c r="C5" s="32"/>
      <c r="D5" s="16"/>
      <c r="E5" s="17"/>
      <c r="F5" s="19"/>
      <c r="G5" s="19"/>
    </row>
    <row r="6" spans="1:10" s="38" customFormat="1" x14ac:dyDescent="0.25">
      <c r="A6" s="33" t="s">
        <v>110</v>
      </c>
      <c r="B6" s="34" t="s">
        <v>68</v>
      </c>
      <c r="C6" s="35"/>
      <c r="D6" s="36"/>
      <c r="E6" s="37"/>
      <c r="F6" s="19"/>
      <c r="G6" s="19"/>
    </row>
    <row r="7" spans="1:10" s="56" customFormat="1" x14ac:dyDescent="0.25">
      <c r="A7" s="14"/>
      <c r="B7" s="31"/>
      <c r="C7" s="32"/>
      <c r="D7" s="16"/>
      <c r="E7" s="17"/>
      <c r="F7" s="19"/>
      <c r="G7" s="19"/>
    </row>
    <row r="8" spans="1:10" s="22" customFormat="1" ht="30" customHeight="1" x14ac:dyDescent="0.25">
      <c r="A8" s="14" t="s">
        <v>6</v>
      </c>
      <c r="B8" s="98" t="s">
        <v>15</v>
      </c>
      <c r="C8" s="99"/>
      <c r="D8" s="16"/>
      <c r="E8" s="17"/>
      <c r="F8" s="23"/>
      <c r="G8" s="19"/>
    </row>
    <row r="9" spans="1:10" x14ac:dyDescent="0.25">
      <c r="A9" s="14"/>
      <c r="B9" s="27" t="s">
        <v>6</v>
      </c>
      <c r="C9" s="26" t="s">
        <v>16</v>
      </c>
      <c r="D9" s="16"/>
      <c r="E9" s="17"/>
      <c r="F9" s="18"/>
      <c r="G9" s="19"/>
    </row>
    <row r="10" spans="1:10" x14ac:dyDescent="0.25">
      <c r="A10" s="14"/>
      <c r="B10" s="27" t="s">
        <v>6</v>
      </c>
      <c r="C10" s="26" t="s">
        <v>64</v>
      </c>
      <c r="D10" s="16"/>
      <c r="E10" s="17"/>
      <c r="F10" s="18"/>
      <c r="G10" s="19"/>
    </row>
    <row r="11" spans="1:10" x14ac:dyDescent="0.25">
      <c r="A11" s="14"/>
      <c r="B11" s="27" t="s">
        <v>6</v>
      </c>
      <c r="C11" s="26" t="s">
        <v>17</v>
      </c>
      <c r="D11" s="16"/>
      <c r="E11" s="17"/>
      <c r="F11" s="18"/>
      <c r="G11" s="19"/>
    </row>
    <row r="12" spans="1:10" x14ac:dyDescent="0.25">
      <c r="A12" s="14"/>
      <c r="B12" s="27" t="s">
        <v>6</v>
      </c>
      <c r="C12" s="26" t="s">
        <v>20</v>
      </c>
      <c r="D12" s="16"/>
      <c r="E12" s="17"/>
      <c r="F12" s="18"/>
      <c r="G12" s="19"/>
    </row>
    <row r="13" spans="1:10" x14ac:dyDescent="0.25">
      <c r="A13" s="14"/>
      <c r="B13" s="27" t="s">
        <v>6</v>
      </c>
      <c r="C13" s="26" t="s">
        <v>18</v>
      </c>
      <c r="D13" s="16"/>
      <c r="E13" s="17"/>
      <c r="F13" s="18"/>
      <c r="G13" s="19"/>
    </row>
    <row r="14" spans="1:10" x14ac:dyDescent="0.25">
      <c r="A14" s="14"/>
      <c r="B14" s="27" t="s">
        <v>6</v>
      </c>
      <c r="C14" s="26" t="s">
        <v>21</v>
      </c>
      <c r="D14" s="16"/>
      <c r="E14" s="17"/>
      <c r="F14" s="18"/>
      <c r="G14" s="19"/>
    </row>
    <row r="15" spans="1:10" ht="45" x14ac:dyDescent="0.25">
      <c r="A15" s="14"/>
      <c r="B15" s="27" t="s">
        <v>6</v>
      </c>
      <c r="C15" s="26" t="s">
        <v>19</v>
      </c>
      <c r="D15" s="36" t="s">
        <v>7</v>
      </c>
      <c r="E15" s="37">
        <v>1</v>
      </c>
      <c r="F15" s="21"/>
      <c r="G15" s="19">
        <f t="shared" ref="G15" si="0">E15*F15</f>
        <v>0</v>
      </c>
      <c r="I15" s="85" t="s">
        <v>69</v>
      </c>
      <c r="J15" s="85" t="s">
        <v>70</v>
      </c>
    </row>
    <row r="16" spans="1:10" x14ac:dyDescent="0.25">
      <c r="A16" s="14"/>
      <c r="D16" s="16"/>
      <c r="E16" s="17"/>
      <c r="F16" s="18"/>
      <c r="G16" s="19"/>
    </row>
    <row r="17" spans="1:7" s="56" customFormat="1" x14ac:dyDescent="0.25">
      <c r="A17" s="33" t="s">
        <v>111</v>
      </c>
      <c r="B17" s="34" t="s">
        <v>91</v>
      </c>
      <c r="C17" s="35"/>
      <c r="D17" s="36"/>
      <c r="E17" s="37"/>
      <c r="F17" s="19"/>
      <c r="G17" s="19"/>
    </row>
    <row r="18" spans="1:7" s="56" customFormat="1" x14ac:dyDescent="0.25">
      <c r="A18" s="14"/>
      <c r="B18" s="31"/>
      <c r="C18" s="32"/>
      <c r="D18" s="16"/>
      <c r="E18" s="17"/>
      <c r="F18" s="19"/>
      <c r="G18" s="19"/>
    </row>
    <row r="19" spans="1:7" s="38" customFormat="1" ht="15" customHeight="1" x14ac:dyDescent="0.25">
      <c r="A19" s="39" t="s">
        <v>6</v>
      </c>
      <c r="B19" s="94" t="s">
        <v>22</v>
      </c>
      <c r="C19" s="95"/>
      <c r="D19" s="36" t="s">
        <v>7</v>
      </c>
      <c r="E19" s="37">
        <v>1</v>
      </c>
      <c r="F19" s="21"/>
      <c r="G19" s="19">
        <f t="shared" ref="G19" si="1">E19*F19</f>
        <v>0</v>
      </c>
    </row>
    <row r="20" spans="1:7" s="56" customFormat="1" x14ac:dyDescent="0.25">
      <c r="A20" s="14"/>
      <c r="B20" s="31"/>
      <c r="C20" s="32"/>
      <c r="D20" s="16"/>
      <c r="E20" s="17"/>
      <c r="F20" s="19"/>
      <c r="G20" s="19"/>
    </row>
    <row r="21" spans="1:7" s="56" customFormat="1" x14ac:dyDescent="0.25">
      <c r="A21" s="33" t="s">
        <v>112</v>
      </c>
      <c r="B21" s="34" t="s">
        <v>92</v>
      </c>
      <c r="C21" s="35"/>
      <c r="D21" s="36"/>
      <c r="E21" s="37"/>
      <c r="F21" s="19"/>
      <c r="G21" s="19"/>
    </row>
    <row r="22" spans="1:7" s="56" customFormat="1" x14ac:dyDescent="0.25">
      <c r="A22" s="14"/>
      <c r="B22" s="31"/>
      <c r="C22" s="32"/>
      <c r="D22" s="16"/>
      <c r="E22" s="17"/>
      <c r="F22" s="19"/>
      <c r="G22" s="19"/>
    </row>
    <row r="23" spans="1:7" s="56" customFormat="1" x14ac:dyDescent="0.25">
      <c r="A23" s="33"/>
      <c r="B23" s="34" t="s">
        <v>113</v>
      </c>
      <c r="C23" s="35"/>
      <c r="D23" s="36"/>
      <c r="E23" s="37"/>
      <c r="F23" s="19"/>
      <c r="G23" s="19"/>
    </row>
    <row r="24" spans="1:7" s="56" customFormat="1" x14ac:dyDescent="0.25">
      <c r="A24" s="14"/>
      <c r="B24" s="31"/>
      <c r="C24" s="32"/>
      <c r="D24" s="16"/>
      <c r="E24" s="17"/>
      <c r="F24" s="19"/>
      <c r="G24" s="19"/>
    </row>
    <row r="25" spans="1:7" ht="15" customHeight="1" x14ac:dyDescent="0.25">
      <c r="A25" s="14" t="s">
        <v>6</v>
      </c>
      <c r="B25" s="96" t="s">
        <v>182</v>
      </c>
      <c r="C25" s="97"/>
      <c r="D25" s="16"/>
      <c r="E25" s="17"/>
      <c r="F25" s="21"/>
      <c r="G25" s="19"/>
    </row>
    <row r="26" spans="1:7" x14ac:dyDescent="0.25">
      <c r="A26" s="14"/>
      <c r="B26" s="27" t="s">
        <v>6</v>
      </c>
      <c r="C26" s="26" t="s">
        <v>126</v>
      </c>
      <c r="D26" s="36" t="s">
        <v>7</v>
      </c>
      <c r="E26" s="37">
        <v>1</v>
      </c>
      <c r="F26" s="21"/>
      <c r="G26" s="19">
        <f>E26*F26</f>
        <v>0</v>
      </c>
    </row>
    <row r="27" spans="1:7" x14ac:dyDescent="0.25">
      <c r="A27" s="14"/>
      <c r="B27" s="27" t="s">
        <v>6</v>
      </c>
      <c r="C27" s="26" t="s">
        <v>129</v>
      </c>
      <c r="D27" s="36" t="s">
        <v>7</v>
      </c>
      <c r="E27" s="37">
        <v>1</v>
      </c>
      <c r="F27" s="21"/>
      <c r="G27" s="19">
        <f>E27*F27</f>
        <v>0</v>
      </c>
    </row>
    <row r="28" spans="1:7" x14ac:dyDescent="0.25">
      <c r="A28" s="14"/>
      <c r="B28" s="27" t="s">
        <v>6</v>
      </c>
      <c r="C28" s="26" t="s">
        <v>127</v>
      </c>
      <c r="D28" s="36" t="s">
        <v>7</v>
      </c>
      <c r="E28" s="37">
        <v>1</v>
      </c>
      <c r="F28" s="21"/>
      <c r="G28" s="19">
        <f>E28*F28</f>
        <v>0</v>
      </c>
    </row>
    <row r="29" spans="1:7" x14ac:dyDescent="0.25">
      <c r="A29" s="14"/>
      <c r="B29" s="27" t="s">
        <v>6</v>
      </c>
      <c r="C29" s="26" t="s">
        <v>128</v>
      </c>
      <c r="D29" s="36" t="s">
        <v>7</v>
      </c>
      <c r="E29" s="37">
        <v>1</v>
      </c>
      <c r="F29" s="21"/>
      <c r="G29" s="19">
        <f>E29*F29</f>
        <v>0</v>
      </c>
    </row>
    <row r="30" spans="1:7" s="56" customFormat="1" x14ac:dyDescent="0.25">
      <c r="A30" s="14"/>
      <c r="B30" s="31"/>
      <c r="C30" s="32"/>
      <c r="D30" s="16"/>
      <c r="E30" s="17"/>
      <c r="F30" s="19"/>
      <c r="G30" s="19"/>
    </row>
    <row r="31" spans="1:7" ht="15" customHeight="1" x14ac:dyDescent="0.25">
      <c r="A31" s="14" t="s">
        <v>6</v>
      </c>
      <c r="B31" s="96" t="s">
        <v>72</v>
      </c>
      <c r="C31" s="97"/>
      <c r="D31" s="36" t="s">
        <v>7</v>
      </c>
      <c r="E31" s="37">
        <v>1</v>
      </c>
      <c r="F31" s="21"/>
      <c r="G31" s="19">
        <f t="shared" ref="G31" si="2">E31*F31</f>
        <v>0</v>
      </c>
    </row>
    <row r="32" spans="1:7" s="56" customFormat="1" x14ac:dyDescent="0.25">
      <c r="A32" s="14"/>
      <c r="B32" s="31"/>
      <c r="C32" s="32"/>
      <c r="D32" s="16"/>
      <c r="E32" s="17"/>
      <c r="F32" s="19"/>
      <c r="G32" s="19"/>
    </row>
    <row r="33" spans="1:7" s="56" customFormat="1" x14ac:dyDescent="0.25">
      <c r="A33" s="33"/>
      <c r="B33" s="34" t="s">
        <v>114</v>
      </c>
      <c r="C33" s="35"/>
      <c r="D33" s="36"/>
      <c r="E33" s="37"/>
      <c r="F33" s="19"/>
      <c r="G33" s="19"/>
    </row>
    <row r="34" spans="1:7" s="56" customFormat="1" x14ac:dyDescent="0.25">
      <c r="A34" s="14"/>
      <c r="B34" s="31"/>
      <c r="C34" s="32"/>
      <c r="D34" s="16"/>
      <c r="E34" s="17"/>
      <c r="F34" s="19"/>
      <c r="G34" s="19"/>
    </row>
    <row r="35" spans="1:7" ht="15" customHeight="1" x14ac:dyDescent="0.25">
      <c r="A35" s="14" t="s">
        <v>6</v>
      </c>
      <c r="B35" s="96" t="s">
        <v>28</v>
      </c>
      <c r="C35" s="97"/>
      <c r="D35" s="36"/>
      <c r="E35" s="37"/>
      <c r="F35" s="21"/>
      <c r="G35" s="19"/>
    </row>
    <row r="36" spans="1:7" s="56" customFormat="1" x14ac:dyDescent="0.25">
      <c r="A36" s="14"/>
      <c r="B36" s="31"/>
      <c r="C36" s="32"/>
      <c r="D36" s="16"/>
      <c r="E36" s="17"/>
      <c r="F36" s="19"/>
      <c r="G36" s="19"/>
    </row>
    <row r="37" spans="1:7" s="56" customFormat="1" x14ac:dyDescent="0.25">
      <c r="A37" s="33"/>
      <c r="B37" s="34" t="s">
        <v>115</v>
      </c>
      <c r="C37" s="35"/>
      <c r="D37" s="36"/>
      <c r="E37" s="37"/>
      <c r="F37" s="19"/>
      <c r="G37" s="19"/>
    </row>
    <row r="38" spans="1:7" s="56" customFormat="1" x14ac:dyDescent="0.25">
      <c r="A38" s="14"/>
      <c r="B38" s="31"/>
      <c r="C38" s="32"/>
      <c r="D38" s="16"/>
      <c r="E38" s="17"/>
      <c r="F38" s="19"/>
      <c r="G38" s="19"/>
    </row>
    <row r="39" spans="1:7" x14ac:dyDescent="0.25">
      <c r="A39" s="14" t="s">
        <v>6</v>
      </c>
      <c r="B39" s="96" t="s">
        <v>26</v>
      </c>
      <c r="C39" s="97"/>
      <c r="D39" s="16"/>
      <c r="E39" s="17"/>
      <c r="F39" s="21"/>
      <c r="G39" s="19"/>
    </row>
    <row r="40" spans="1:7" x14ac:dyDescent="0.25">
      <c r="A40" s="14"/>
      <c r="B40" s="27" t="s">
        <v>6</v>
      </c>
      <c r="C40" s="26" t="s">
        <v>24</v>
      </c>
      <c r="D40" s="16" t="s">
        <v>2</v>
      </c>
      <c r="E40" s="17">
        <v>4</v>
      </c>
      <c r="F40" s="21"/>
      <c r="G40" s="19">
        <f>E40*F40</f>
        <v>0</v>
      </c>
    </row>
    <row r="41" spans="1:7" s="56" customFormat="1" x14ac:dyDescent="0.25">
      <c r="A41" s="14"/>
      <c r="B41" s="31"/>
      <c r="C41" s="32"/>
      <c r="D41" s="16"/>
      <c r="E41" s="17"/>
      <c r="F41" s="19"/>
      <c r="G41" s="19"/>
    </row>
    <row r="42" spans="1:7" s="56" customFormat="1" x14ac:dyDescent="0.25">
      <c r="A42" s="33" t="s">
        <v>14</v>
      </c>
      <c r="B42" s="34" t="s">
        <v>93</v>
      </c>
      <c r="C42" s="35"/>
      <c r="D42" s="36"/>
      <c r="E42" s="37"/>
      <c r="F42" s="19"/>
      <c r="G42" s="19"/>
    </row>
    <row r="43" spans="1:7" s="56" customFormat="1" x14ac:dyDescent="0.25">
      <c r="A43" s="14"/>
      <c r="B43" s="31"/>
      <c r="C43" s="32"/>
      <c r="D43" s="16"/>
      <c r="E43" s="17"/>
      <c r="F43" s="19"/>
      <c r="G43" s="19"/>
    </row>
    <row r="44" spans="1:7" s="56" customFormat="1" x14ac:dyDescent="0.25">
      <c r="A44" s="33"/>
      <c r="B44" s="34" t="s">
        <v>118</v>
      </c>
      <c r="C44" s="35"/>
      <c r="D44" s="36"/>
      <c r="E44" s="37"/>
      <c r="F44" s="19"/>
      <c r="G44" s="19"/>
    </row>
    <row r="45" spans="1:7" s="56" customFormat="1" x14ac:dyDescent="0.25">
      <c r="A45" s="14"/>
      <c r="B45" s="31"/>
      <c r="C45" s="32"/>
      <c r="D45" s="16"/>
      <c r="E45" s="17"/>
      <c r="F45" s="19"/>
      <c r="G45" s="19"/>
    </row>
    <row r="46" spans="1:7" s="22" customFormat="1" ht="15.75" customHeight="1" x14ac:dyDescent="0.25">
      <c r="A46" s="14" t="s">
        <v>6</v>
      </c>
      <c r="B46" s="98" t="s">
        <v>71</v>
      </c>
      <c r="C46" s="99"/>
      <c r="D46" s="16"/>
      <c r="E46" s="17"/>
      <c r="F46" s="23"/>
      <c r="G46" s="19"/>
    </row>
    <row r="47" spans="1:7" ht="45" x14ac:dyDescent="0.25">
      <c r="A47" s="14"/>
      <c r="B47" s="27" t="s">
        <v>6</v>
      </c>
      <c r="C47" s="26" t="s">
        <v>119</v>
      </c>
      <c r="D47" s="16"/>
      <c r="E47" s="17"/>
      <c r="F47" s="18"/>
      <c r="G47" s="19"/>
    </row>
    <row r="48" spans="1:7" ht="30" x14ac:dyDescent="0.25">
      <c r="A48" s="14"/>
      <c r="B48" s="27" t="s">
        <v>6</v>
      </c>
      <c r="C48" s="26" t="s">
        <v>120</v>
      </c>
      <c r="D48" s="16"/>
      <c r="E48" s="17"/>
      <c r="F48" s="18"/>
      <c r="G48" s="19"/>
    </row>
    <row r="49" spans="1:8" s="56" customFormat="1" x14ac:dyDescent="0.25">
      <c r="A49" s="14"/>
      <c r="B49" s="31"/>
      <c r="C49" s="32"/>
      <c r="D49" s="36"/>
      <c r="E49" s="37"/>
      <c r="F49" s="19"/>
      <c r="G49" s="19"/>
    </row>
    <row r="50" spans="1:8" x14ac:dyDescent="0.25">
      <c r="A50" s="14" t="s">
        <v>6</v>
      </c>
      <c r="B50" s="96" t="s">
        <v>25</v>
      </c>
      <c r="C50" s="97"/>
      <c r="D50" s="36"/>
      <c r="E50" s="37"/>
      <c r="F50" s="19"/>
      <c r="G50" s="19"/>
      <c r="H50" s="84"/>
    </row>
    <row r="51" spans="1:8" s="56" customFormat="1" x14ac:dyDescent="0.25">
      <c r="A51" s="33"/>
      <c r="B51" s="34" t="s">
        <v>116</v>
      </c>
      <c r="C51" s="35"/>
      <c r="D51" s="16" t="s">
        <v>2</v>
      </c>
      <c r="E51" s="17">
        <v>1</v>
      </c>
      <c r="F51" s="21"/>
      <c r="G51" s="19">
        <f>E51*F51</f>
        <v>0</v>
      </c>
    </row>
    <row r="52" spans="1:8" s="56" customFormat="1" x14ac:dyDescent="0.25">
      <c r="A52" s="33"/>
      <c r="B52" s="34" t="s">
        <v>117</v>
      </c>
      <c r="C52" s="35"/>
      <c r="D52" s="16" t="s">
        <v>2</v>
      </c>
      <c r="E52" s="17">
        <v>1</v>
      </c>
      <c r="F52" s="21"/>
      <c r="G52" s="19">
        <f>E52*F52</f>
        <v>0</v>
      </c>
    </row>
    <row r="53" spans="1:8" s="56" customFormat="1" x14ac:dyDescent="0.25">
      <c r="A53" s="14"/>
      <c r="B53" s="31"/>
      <c r="C53" s="32"/>
      <c r="D53" s="16"/>
      <c r="E53" s="17"/>
      <c r="F53" s="19"/>
      <c r="G53" s="19"/>
    </row>
    <row r="54" spans="1:8" s="56" customFormat="1" x14ac:dyDescent="0.25">
      <c r="A54" s="33" t="s">
        <v>31</v>
      </c>
      <c r="B54" s="34" t="s">
        <v>94</v>
      </c>
      <c r="C54" s="35"/>
      <c r="D54" s="36"/>
      <c r="E54" s="37"/>
      <c r="F54" s="19"/>
      <c r="G54" s="19"/>
    </row>
    <row r="55" spans="1:8" s="56" customFormat="1" x14ac:dyDescent="0.25">
      <c r="A55" s="14"/>
      <c r="B55" s="31"/>
      <c r="C55" s="32"/>
      <c r="D55" s="16"/>
      <c r="E55" s="17"/>
      <c r="F55" s="19"/>
      <c r="G55" s="19"/>
    </row>
    <row r="56" spans="1:8" s="56" customFormat="1" x14ac:dyDescent="0.25">
      <c r="A56" s="33"/>
      <c r="B56" s="34" t="s">
        <v>133</v>
      </c>
      <c r="C56" s="35"/>
      <c r="D56" s="16"/>
      <c r="E56" s="17"/>
      <c r="F56" s="21"/>
      <c r="G56" s="19"/>
    </row>
    <row r="57" spans="1:8" s="56" customFormat="1" x14ac:dyDescent="0.25">
      <c r="A57" s="14"/>
      <c r="B57" s="31"/>
      <c r="C57" s="32"/>
      <c r="D57" s="16"/>
      <c r="E57" s="17"/>
      <c r="F57" s="19"/>
      <c r="G57" s="19"/>
    </row>
    <row r="58" spans="1:8" ht="15" customHeight="1" x14ac:dyDescent="0.25">
      <c r="A58" s="14" t="s">
        <v>6</v>
      </c>
      <c r="B58" s="96" t="s">
        <v>125</v>
      </c>
      <c r="C58" s="97"/>
      <c r="D58" s="16"/>
      <c r="E58" s="17"/>
      <c r="F58" s="21"/>
      <c r="G58" s="19"/>
    </row>
    <row r="59" spans="1:8" x14ac:dyDescent="0.25">
      <c r="A59" s="14"/>
      <c r="B59" s="27" t="s">
        <v>6</v>
      </c>
      <c r="C59" s="26" t="s">
        <v>126</v>
      </c>
      <c r="D59" s="36" t="s">
        <v>7</v>
      </c>
      <c r="E59" s="37">
        <v>1</v>
      </c>
      <c r="F59" s="21"/>
      <c r="G59" s="19">
        <f>E59*F59</f>
        <v>0</v>
      </c>
    </row>
    <row r="60" spans="1:8" x14ac:dyDescent="0.25">
      <c r="A60" s="14"/>
      <c r="B60" s="27" t="s">
        <v>6</v>
      </c>
      <c r="C60" s="26" t="s">
        <v>129</v>
      </c>
      <c r="D60" s="36" t="s">
        <v>7</v>
      </c>
      <c r="E60" s="37">
        <v>1</v>
      </c>
      <c r="F60" s="21"/>
      <c r="G60" s="19">
        <f>E60*F60</f>
        <v>0</v>
      </c>
    </row>
    <row r="61" spans="1:8" x14ac:dyDescent="0.25">
      <c r="A61" s="14"/>
      <c r="B61" s="27" t="s">
        <v>6</v>
      </c>
      <c r="C61" s="26" t="s">
        <v>127</v>
      </c>
      <c r="D61" s="36" t="s">
        <v>7</v>
      </c>
      <c r="E61" s="37">
        <v>1</v>
      </c>
      <c r="F61" s="21"/>
      <c r="G61" s="19">
        <f>E61*F61</f>
        <v>0</v>
      </c>
    </row>
    <row r="62" spans="1:8" x14ac:dyDescent="0.25">
      <c r="A62" s="14"/>
      <c r="B62" s="27" t="s">
        <v>6</v>
      </c>
      <c r="C62" s="26" t="s">
        <v>128</v>
      </c>
      <c r="D62" s="36" t="s">
        <v>7</v>
      </c>
      <c r="E62" s="37">
        <v>1</v>
      </c>
      <c r="F62" s="21"/>
      <c r="G62" s="19">
        <f>E62*F62</f>
        <v>0</v>
      </c>
    </row>
    <row r="63" spans="1:8" s="56" customFormat="1" x14ac:dyDescent="0.25">
      <c r="A63" s="14"/>
      <c r="B63" s="31"/>
      <c r="C63" s="32"/>
      <c r="D63" s="16"/>
      <c r="E63" s="17"/>
      <c r="F63" s="19"/>
      <c r="G63" s="19"/>
    </row>
    <row r="64" spans="1:8" ht="30" customHeight="1" x14ac:dyDescent="0.25">
      <c r="A64" s="14" t="s">
        <v>6</v>
      </c>
      <c r="B64" s="96" t="s">
        <v>27</v>
      </c>
      <c r="C64" s="97"/>
      <c r="D64" s="36" t="s">
        <v>7</v>
      </c>
      <c r="E64" s="37">
        <v>1</v>
      </c>
      <c r="F64" s="21"/>
      <c r="G64" s="19">
        <f t="shared" ref="G64" si="3">E64*F64</f>
        <v>0</v>
      </c>
    </row>
    <row r="65" spans="1:7" s="56" customFormat="1" x14ac:dyDescent="0.25">
      <c r="A65" s="14"/>
      <c r="B65" s="31"/>
      <c r="C65" s="32"/>
      <c r="D65" s="16"/>
      <c r="E65" s="17"/>
      <c r="F65" s="19"/>
      <c r="G65" s="19"/>
    </row>
    <row r="66" spans="1:7" s="56" customFormat="1" x14ac:dyDescent="0.25">
      <c r="A66" s="33"/>
      <c r="B66" s="34" t="s">
        <v>134</v>
      </c>
      <c r="C66" s="35"/>
      <c r="D66" s="16" t="s">
        <v>2</v>
      </c>
      <c r="E66" s="17">
        <v>1</v>
      </c>
      <c r="F66" s="21"/>
      <c r="G66" s="19">
        <f>E66*F66</f>
        <v>0</v>
      </c>
    </row>
    <row r="67" spans="1:7" s="56" customFormat="1" x14ac:dyDescent="0.25">
      <c r="A67" s="14"/>
      <c r="B67" s="31"/>
      <c r="C67" s="32"/>
      <c r="D67" s="16"/>
      <c r="E67" s="17"/>
      <c r="F67" s="19"/>
      <c r="G67" s="19"/>
    </row>
    <row r="68" spans="1:7" ht="15" customHeight="1" x14ac:dyDescent="0.25">
      <c r="A68" s="14" t="s">
        <v>6</v>
      </c>
      <c r="B68" s="96" t="s">
        <v>29</v>
      </c>
      <c r="C68" s="97"/>
      <c r="D68" s="16" t="s">
        <v>28</v>
      </c>
      <c r="E68" s="17"/>
      <c r="F68" s="21"/>
      <c r="G68" s="19"/>
    </row>
    <row r="69" spans="1:7" s="56" customFormat="1" x14ac:dyDescent="0.25">
      <c r="A69" s="14"/>
      <c r="B69" s="31"/>
      <c r="C69" s="32"/>
      <c r="D69" s="16"/>
      <c r="E69" s="17"/>
      <c r="F69" s="19"/>
      <c r="G69" s="19"/>
    </row>
    <row r="70" spans="1:7" s="56" customFormat="1" x14ac:dyDescent="0.25">
      <c r="A70" s="33"/>
      <c r="B70" s="34" t="s">
        <v>135</v>
      </c>
      <c r="C70" s="35"/>
      <c r="D70" s="16" t="s">
        <v>2</v>
      </c>
      <c r="E70" s="17">
        <v>1</v>
      </c>
      <c r="F70" s="21"/>
      <c r="G70" s="19">
        <f>E70*F70</f>
        <v>0</v>
      </c>
    </row>
    <row r="71" spans="1:7" s="56" customFormat="1" x14ac:dyDescent="0.25">
      <c r="A71" s="14"/>
      <c r="B71" s="31"/>
      <c r="C71" s="32"/>
      <c r="D71" s="16"/>
      <c r="E71" s="17"/>
      <c r="F71" s="19"/>
      <c r="G71" s="19"/>
    </row>
    <row r="72" spans="1:7" ht="15" customHeight="1" x14ac:dyDescent="0.25">
      <c r="A72" s="14" t="s">
        <v>6</v>
      </c>
      <c r="B72" s="96" t="s">
        <v>30</v>
      </c>
      <c r="C72" s="97"/>
      <c r="D72" s="36" t="s">
        <v>7</v>
      </c>
      <c r="E72" s="37">
        <v>1</v>
      </c>
      <c r="F72" s="21"/>
      <c r="G72" s="19">
        <f t="shared" ref="G72" si="4">E72*F72</f>
        <v>0</v>
      </c>
    </row>
    <row r="73" spans="1:7" x14ac:dyDescent="0.25">
      <c r="A73" s="14"/>
      <c r="B73" s="31"/>
      <c r="C73" s="32"/>
      <c r="D73" s="16"/>
      <c r="E73" s="17"/>
      <c r="F73" s="19"/>
      <c r="G73" s="19"/>
    </row>
    <row r="74" spans="1:7" s="38" customFormat="1" x14ac:dyDescent="0.25">
      <c r="A74" s="33" t="s">
        <v>32</v>
      </c>
      <c r="B74" s="34" t="s">
        <v>39</v>
      </c>
      <c r="C74" s="35"/>
      <c r="D74" s="36"/>
      <c r="E74" s="37"/>
      <c r="F74" s="19"/>
      <c r="G74" s="19"/>
    </row>
    <row r="75" spans="1:7" s="56" customFormat="1" x14ac:dyDescent="0.25">
      <c r="A75" s="14"/>
      <c r="B75" s="31"/>
      <c r="C75" s="32"/>
      <c r="D75" s="16"/>
      <c r="E75" s="17"/>
      <c r="F75" s="19"/>
      <c r="G75" s="19"/>
    </row>
    <row r="76" spans="1:7" s="22" customFormat="1" ht="30" customHeight="1" x14ac:dyDescent="0.25">
      <c r="A76" s="14" t="s">
        <v>6</v>
      </c>
      <c r="B76" s="98" t="s">
        <v>40</v>
      </c>
      <c r="C76" s="99"/>
      <c r="D76" s="36" t="s">
        <v>7</v>
      </c>
      <c r="E76" s="37">
        <v>1</v>
      </c>
      <c r="F76" s="21"/>
      <c r="G76" s="19">
        <f t="shared" ref="G76" si="5">E76*F76</f>
        <v>0</v>
      </c>
    </row>
    <row r="77" spans="1:7" s="56" customFormat="1" x14ac:dyDescent="0.25">
      <c r="A77" s="14"/>
      <c r="B77" s="31"/>
      <c r="C77" s="32"/>
      <c r="D77" s="16"/>
      <c r="E77" s="17"/>
      <c r="F77" s="19"/>
      <c r="G77" s="19"/>
    </row>
    <row r="78" spans="1:7" s="22" customFormat="1" ht="30" customHeight="1" x14ac:dyDescent="0.25">
      <c r="A78" s="14" t="s">
        <v>6</v>
      </c>
      <c r="B78" s="98" t="s">
        <v>41</v>
      </c>
      <c r="C78" s="99"/>
      <c r="D78" s="36" t="s">
        <v>7</v>
      </c>
      <c r="E78" s="37">
        <v>1</v>
      </c>
      <c r="F78" s="21"/>
      <c r="G78" s="19">
        <f t="shared" ref="G78" si="6">E78*F78</f>
        <v>0</v>
      </c>
    </row>
    <row r="79" spans="1:7" s="56" customFormat="1" x14ac:dyDescent="0.25">
      <c r="A79" s="14"/>
      <c r="B79" s="31"/>
      <c r="C79" s="32"/>
      <c r="D79" s="16"/>
      <c r="E79" s="17"/>
      <c r="F79" s="19"/>
      <c r="G79" s="19"/>
    </row>
    <row r="80" spans="1:7" s="22" customFormat="1" ht="60" customHeight="1" x14ac:dyDescent="0.25">
      <c r="A80" s="14" t="s">
        <v>6</v>
      </c>
      <c r="B80" s="98" t="s">
        <v>42</v>
      </c>
      <c r="C80" s="99"/>
      <c r="D80" s="72" t="s">
        <v>7</v>
      </c>
      <c r="E80" s="73">
        <v>1</v>
      </c>
      <c r="F80" s="74"/>
      <c r="G80" s="75">
        <f t="shared" ref="G80" si="7">E80*F80</f>
        <v>0</v>
      </c>
    </row>
    <row r="81" spans="1:7" s="56" customFormat="1" x14ac:dyDescent="0.25">
      <c r="A81" s="14"/>
      <c r="B81" s="31"/>
      <c r="C81" s="32"/>
      <c r="D81" s="16"/>
      <c r="E81" s="17"/>
      <c r="F81" s="19"/>
      <c r="G81" s="19"/>
    </row>
    <row r="82" spans="1:7" ht="15" customHeight="1" x14ac:dyDescent="0.25">
      <c r="A82" s="14" t="s">
        <v>6</v>
      </c>
      <c r="B82" s="96" t="s">
        <v>43</v>
      </c>
      <c r="C82" s="97"/>
      <c r="D82" s="36" t="s">
        <v>7</v>
      </c>
      <c r="E82" s="37">
        <v>1</v>
      </c>
      <c r="F82" s="21"/>
      <c r="G82" s="19">
        <f t="shared" ref="G82" si="8">E82*F82</f>
        <v>0</v>
      </c>
    </row>
    <row r="83" spans="1:7" s="56" customFormat="1" x14ac:dyDescent="0.25">
      <c r="A83" s="14"/>
      <c r="B83" s="31"/>
      <c r="C83" s="32"/>
      <c r="D83" s="16"/>
      <c r="E83" s="17"/>
      <c r="F83" s="19"/>
      <c r="G83" s="19"/>
    </row>
    <row r="84" spans="1:7" s="22" customFormat="1" ht="30" customHeight="1" x14ac:dyDescent="0.25">
      <c r="A84" s="14" t="s">
        <v>6</v>
      </c>
      <c r="B84" s="98" t="s">
        <v>44</v>
      </c>
      <c r="C84" s="99"/>
      <c r="D84" s="36" t="s">
        <v>7</v>
      </c>
      <c r="E84" s="37">
        <v>1</v>
      </c>
      <c r="F84" s="21"/>
      <c r="G84" s="19">
        <f t="shared" ref="G84" si="9">E84*F84</f>
        <v>0</v>
      </c>
    </row>
    <row r="85" spans="1:7" x14ac:dyDescent="0.25">
      <c r="A85" s="14"/>
      <c r="D85" s="16"/>
      <c r="E85" s="17"/>
      <c r="F85" s="18"/>
      <c r="G85" s="19"/>
    </row>
    <row r="86" spans="1:7" ht="15.75" thickBot="1" x14ac:dyDescent="0.3">
      <c r="A86" s="14"/>
      <c r="D86" s="16"/>
      <c r="E86" s="17"/>
      <c r="F86" s="18"/>
      <c r="G86" s="19"/>
    </row>
    <row r="87" spans="1:7" s="46" customFormat="1" ht="15.75" thickBot="1" x14ac:dyDescent="0.3">
      <c r="A87" s="41"/>
      <c r="B87" s="42"/>
      <c r="C87" s="47" t="s">
        <v>36</v>
      </c>
      <c r="D87" s="43"/>
      <c r="E87" s="44"/>
      <c r="F87" s="45"/>
      <c r="G87" s="40">
        <f>SUM(G6:G84)</f>
        <v>0</v>
      </c>
    </row>
    <row r="88" spans="1:7" x14ac:dyDescent="0.25">
      <c r="A88" s="48"/>
      <c r="B88" s="49"/>
      <c r="C88" s="50"/>
      <c r="D88" s="51"/>
      <c r="E88" s="52"/>
      <c r="F88" s="53"/>
      <c r="G88" s="54"/>
    </row>
  </sheetData>
  <sheetProtection selectLockedCells="1"/>
  <mergeCells count="19">
    <mergeCell ref="B78:C78"/>
    <mergeCell ref="B80:C80"/>
    <mergeCell ref="B82:C82"/>
    <mergeCell ref="B84:C84"/>
    <mergeCell ref="B76:C76"/>
    <mergeCell ref="B2:C2"/>
    <mergeCell ref="B4:C4"/>
    <mergeCell ref="B19:C19"/>
    <mergeCell ref="B68:C68"/>
    <mergeCell ref="B72:C72"/>
    <mergeCell ref="B58:C58"/>
    <mergeCell ref="B64:C64"/>
    <mergeCell ref="B39:C39"/>
    <mergeCell ref="B50:C50"/>
    <mergeCell ref="B8:C8"/>
    <mergeCell ref="B25:C25"/>
    <mergeCell ref="B35:C35"/>
    <mergeCell ref="B31:C31"/>
    <mergeCell ref="B46:C46"/>
  </mergeCells>
  <pageMargins left="0.35433070866141736" right="0.35433070866141736" top="0.78740157480314965" bottom="0.98425196850393704" header="0.31496062992125984" footer="0.51181102362204722"/>
  <pageSetup paperSize="9" scale="70" firstPageNumber="0" fitToHeight="0" orientation="portrait" r:id="rId1"/>
  <headerFooter alignWithMargins="0">
    <oddHeader>&amp;L&amp;"-,Gras"&amp;K003F7FRENOVATION DE L'ECOLE MARCEL BALNY
63260 THURET
D.P.G.F. DCE - LOT 7 : PLOMBERIE SANITAIRE - CHAUFFAGE  - VENTILATION&amp;R&amp;"-,Gras"&amp;K003F7F&amp;P</oddHeader>
    <oddFooter>&amp;L&amp;"-,Gras"&amp;K003F7FSARL ACFI&amp;R&amp;"-,Gras"&amp;K003F7FNOVEMBRE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90C7-5787-4E2E-B315-FD693FFE650C}">
  <sheetPr>
    <pageSetUpPr fitToPage="1"/>
  </sheetPr>
  <dimension ref="A1:G77"/>
  <sheetViews>
    <sheetView view="pageLayout" zoomScaleNormal="75" zoomScaleSheetLayoutView="100" workbookViewId="0">
      <selection activeCell="C6" sqref="C6"/>
    </sheetView>
  </sheetViews>
  <sheetFormatPr baseColWidth="10" defaultColWidth="11" defaultRowHeight="15" x14ac:dyDescent="0.25"/>
  <cols>
    <col min="1" max="1" width="8.7109375" style="1" customWidth="1"/>
    <col min="2" max="2" width="5.7109375" style="15" customWidth="1"/>
    <col min="3" max="3" width="55.7109375" style="15" customWidth="1"/>
    <col min="4" max="4" width="6.7109375" style="28" customWidth="1"/>
    <col min="5" max="5" width="6.7109375" style="29" customWidth="1"/>
    <col min="6" max="6" width="12.5703125" style="30" customWidth="1"/>
    <col min="7" max="7" width="12.7109375" style="30" customWidth="1"/>
    <col min="8" max="16384" width="11" style="9"/>
  </cols>
  <sheetData>
    <row r="1" spans="1:7" x14ac:dyDescent="0.25">
      <c r="A1" s="3"/>
      <c r="B1" s="4"/>
      <c r="C1" s="4"/>
      <c r="D1" s="5"/>
      <c r="E1" s="6"/>
      <c r="F1" s="7"/>
      <c r="G1" s="8"/>
    </row>
    <row r="2" spans="1:7" x14ac:dyDescent="0.25">
      <c r="A2" s="10" t="s">
        <v>0</v>
      </c>
      <c r="B2" s="90" t="s">
        <v>1</v>
      </c>
      <c r="C2" s="91"/>
      <c r="D2" s="11" t="s">
        <v>2</v>
      </c>
      <c r="E2" s="12" t="s">
        <v>3</v>
      </c>
      <c r="F2" s="13" t="s">
        <v>4</v>
      </c>
      <c r="G2" s="13" t="s">
        <v>5</v>
      </c>
    </row>
    <row r="3" spans="1:7" x14ac:dyDescent="0.25">
      <c r="A3" s="14"/>
      <c r="D3" s="16"/>
      <c r="E3" s="17"/>
      <c r="F3" s="18"/>
      <c r="G3" s="19"/>
    </row>
    <row r="4" spans="1:7" ht="30" customHeight="1" x14ac:dyDescent="0.25">
      <c r="A4" s="14"/>
      <c r="B4" s="92" t="s">
        <v>37</v>
      </c>
      <c r="C4" s="93"/>
      <c r="D4" s="16"/>
      <c r="E4" s="17"/>
      <c r="F4" s="19"/>
      <c r="G4" s="19"/>
    </row>
    <row r="5" spans="1:7" s="56" customFormat="1" x14ac:dyDescent="0.25">
      <c r="A5" s="14"/>
      <c r="B5" s="31"/>
      <c r="C5" s="32"/>
      <c r="D5" s="16"/>
      <c r="E5" s="17"/>
      <c r="F5" s="86"/>
      <c r="G5" s="86"/>
    </row>
    <row r="6" spans="1:7" s="38" customFormat="1" x14ac:dyDescent="0.25">
      <c r="A6" s="33" t="s">
        <v>33</v>
      </c>
      <c r="B6" s="34" t="s">
        <v>68</v>
      </c>
      <c r="C6" s="35"/>
      <c r="D6" s="36"/>
      <c r="E6" s="37"/>
      <c r="F6" s="86"/>
      <c r="G6" s="86"/>
    </row>
    <row r="7" spans="1:7" s="56" customFormat="1" x14ac:dyDescent="0.25">
      <c r="A7" s="14"/>
      <c r="B7" s="31"/>
      <c r="C7" s="32"/>
      <c r="D7" s="16"/>
      <c r="E7" s="17"/>
      <c r="F7" s="86"/>
      <c r="G7" s="86"/>
    </row>
    <row r="8" spans="1:7" s="22" customFormat="1" ht="45" customHeight="1" x14ac:dyDescent="0.25">
      <c r="A8" s="14" t="s">
        <v>6</v>
      </c>
      <c r="B8" s="98" t="s">
        <v>46</v>
      </c>
      <c r="C8" s="99"/>
      <c r="D8" s="16"/>
      <c r="E8" s="17"/>
      <c r="F8" s="23"/>
      <c r="G8" s="86"/>
    </row>
    <row r="9" spans="1:7" ht="30" x14ac:dyDescent="0.25">
      <c r="A9" s="14"/>
      <c r="B9" s="27" t="s">
        <v>6</v>
      </c>
      <c r="C9" s="26" t="s">
        <v>106</v>
      </c>
      <c r="D9" s="16"/>
      <c r="E9" s="17"/>
      <c r="F9" s="18"/>
      <c r="G9" s="86"/>
    </row>
    <row r="10" spans="1:7" x14ac:dyDescent="0.25">
      <c r="A10" s="14"/>
      <c r="B10" s="27" t="s">
        <v>6</v>
      </c>
      <c r="C10" s="26" t="s">
        <v>107</v>
      </c>
      <c r="D10" s="16"/>
      <c r="E10" s="17"/>
      <c r="F10" s="18"/>
      <c r="G10" s="86"/>
    </row>
    <row r="11" spans="1:7" x14ac:dyDescent="0.25">
      <c r="A11" s="14"/>
      <c r="B11" s="27" t="s">
        <v>6</v>
      </c>
      <c r="C11" s="26" t="s">
        <v>121</v>
      </c>
      <c r="D11" s="16"/>
      <c r="E11" s="17"/>
      <c r="F11" s="18"/>
      <c r="G11" s="86"/>
    </row>
    <row r="12" spans="1:7" ht="30" x14ac:dyDescent="0.25">
      <c r="A12" s="14"/>
      <c r="B12" s="27" t="s">
        <v>6</v>
      </c>
      <c r="C12" s="26" t="s">
        <v>108</v>
      </c>
      <c r="D12" s="16"/>
      <c r="E12" s="17"/>
      <c r="F12" s="18"/>
      <c r="G12" s="86"/>
    </row>
    <row r="13" spans="1:7" ht="30" x14ac:dyDescent="0.25">
      <c r="A13" s="14"/>
      <c r="B13" s="27" t="s">
        <v>6</v>
      </c>
      <c r="C13" s="26" t="s">
        <v>103</v>
      </c>
      <c r="D13" s="16"/>
      <c r="E13" s="17"/>
      <c r="F13" s="18"/>
      <c r="G13" s="86"/>
    </row>
    <row r="14" spans="1:7" ht="30" x14ac:dyDescent="0.25">
      <c r="A14" s="14"/>
      <c r="B14" s="27" t="s">
        <v>6</v>
      </c>
      <c r="C14" s="26" t="s">
        <v>104</v>
      </c>
      <c r="D14" s="16"/>
      <c r="E14" s="17"/>
      <c r="F14" s="18"/>
      <c r="G14" s="86"/>
    </row>
    <row r="15" spans="1:7" ht="45" x14ac:dyDescent="0.25">
      <c r="A15" s="14"/>
      <c r="B15" s="27" t="s">
        <v>6</v>
      </c>
      <c r="C15" s="26" t="s">
        <v>105</v>
      </c>
      <c r="D15" s="36" t="s">
        <v>7</v>
      </c>
      <c r="E15" s="37">
        <v>1</v>
      </c>
      <c r="F15" s="87"/>
      <c r="G15" s="86">
        <f t="shared" ref="G15" si="0">E15*F15</f>
        <v>0</v>
      </c>
    </row>
    <row r="16" spans="1:7" s="56" customFormat="1" x14ac:dyDescent="0.25">
      <c r="A16" s="14"/>
      <c r="B16" s="31"/>
      <c r="C16" s="32"/>
      <c r="D16" s="16"/>
      <c r="E16" s="17"/>
      <c r="F16" s="86"/>
      <c r="G16" s="86"/>
    </row>
    <row r="17" spans="1:7" s="38" customFormat="1" x14ac:dyDescent="0.25">
      <c r="A17" s="33" t="s">
        <v>34</v>
      </c>
      <c r="B17" s="34" t="s">
        <v>96</v>
      </c>
      <c r="C17" s="35"/>
      <c r="D17" s="36"/>
      <c r="E17" s="37"/>
      <c r="F17" s="86"/>
      <c r="G17" s="86"/>
    </row>
    <row r="18" spans="1:7" s="56" customFormat="1" x14ac:dyDescent="0.25">
      <c r="A18" s="14"/>
      <c r="B18" s="31"/>
      <c r="C18" s="32"/>
      <c r="D18" s="16"/>
      <c r="E18" s="17"/>
      <c r="F18" s="86"/>
      <c r="G18" s="86"/>
    </row>
    <row r="19" spans="1:7" s="56" customFormat="1" x14ac:dyDescent="0.25">
      <c r="A19" s="33"/>
      <c r="B19" s="34" t="s">
        <v>136</v>
      </c>
      <c r="C19" s="35"/>
      <c r="D19" s="36"/>
      <c r="E19" s="37"/>
      <c r="F19" s="86"/>
      <c r="G19" s="86"/>
    </row>
    <row r="20" spans="1:7" s="56" customFormat="1" x14ac:dyDescent="0.25">
      <c r="A20" s="14"/>
      <c r="B20" s="31"/>
      <c r="C20" s="32"/>
      <c r="D20" s="16"/>
      <c r="E20" s="17"/>
      <c r="F20" s="86"/>
      <c r="G20" s="86"/>
    </row>
    <row r="21" spans="1:7" s="38" customFormat="1" ht="45.75" customHeight="1" x14ac:dyDescent="0.25">
      <c r="A21" s="39" t="s">
        <v>6</v>
      </c>
      <c r="B21" s="94" t="s">
        <v>122</v>
      </c>
      <c r="C21" s="95"/>
      <c r="D21" s="36" t="s">
        <v>7</v>
      </c>
      <c r="E21" s="37">
        <v>1</v>
      </c>
      <c r="F21" s="87"/>
      <c r="G21" s="86">
        <f t="shared" ref="G21" si="1">E21*F21</f>
        <v>0</v>
      </c>
    </row>
    <row r="22" spans="1:7" s="56" customFormat="1" x14ac:dyDescent="0.25">
      <c r="A22" s="14"/>
      <c r="B22" s="31"/>
      <c r="C22" s="32"/>
      <c r="D22" s="16"/>
      <c r="E22" s="17"/>
      <c r="F22" s="86"/>
      <c r="G22" s="86"/>
    </row>
    <row r="23" spans="1:7" s="56" customFormat="1" x14ac:dyDescent="0.25">
      <c r="A23" s="33"/>
      <c r="B23" s="34" t="s">
        <v>137</v>
      </c>
      <c r="C23" s="35"/>
      <c r="D23" s="36"/>
      <c r="E23" s="37"/>
      <c r="F23" s="86"/>
      <c r="G23" s="86"/>
    </row>
    <row r="24" spans="1:7" s="56" customFormat="1" x14ac:dyDescent="0.25">
      <c r="A24" s="14"/>
      <c r="B24" s="31"/>
      <c r="C24" s="32"/>
      <c r="D24" s="16"/>
      <c r="E24" s="17"/>
      <c r="F24" s="86"/>
      <c r="G24" s="86"/>
    </row>
    <row r="25" spans="1:7" s="38" customFormat="1" ht="45.75" customHeight="1" x14ac:dyDescent="0.25">
      <c r="A25" s="39" t="s">
        <v>6</v>
      </c>
      <c r="B25" s="94" t="s">
        <v>73</v>
      </c>
      <c r="C25" s="95"/>
      <c r="D25" s="16"/>
      <c r="E25" s="37"/>
      <c r="F25" s="87"/>
      <c r="G25" s="86"/>
    </row>
    <row r="26" spans="1:7" x14ac:dyDescent="0.25">
      <c r="A26" s="14"/>
      <c r="B26" s="27" t="s">
        <v>6</v>
      </c>
      <c r="C26" s="26" t="s">
        <v>74</v>
      </c>
      <c r="D26" s="16" t="s">
        <v>2</v>
      </c>
      <c r="E26" s="17">
        <v>3</v>
      </c>
      <c r="F26" s="87"/>
      <c r="G26" s="86">
        <f>E26*F26</f>
        <v>0</v>
      </c>
    </row>
    <row r="27" spans="1:7" x14ac:dyDescent="0.25">
      <c r="A27" s="14"/>
      <c r="B27" s="27" t="s">
        <v>6</v>
      </c>
      <c r="C27" s="26" t="s">
        <v>75</v>
      </c>
      <c r="D27" s="16" t="s">
        <v>2</v>
      </c>
      <c r="E27" s="17">
        <v>12</v>
      </c>
      <c r="F27" s="87"/>
      <c r="G27" s="86">
        <f>E27*F27</f>
        <v>0</v>
      </c>
    </row>
    <row r="28" spans="1:7" x14ac:dyDescent="0.25">
      <c r="A28" s="14"/>
      <c r="B28" s="27" t="s">
        <v>6</v>
      </c>
      <c r="C28" s="26" t="s">
        <v>123</v>
      </c>
      <c r="D28" s="16" t="s">
        <v>2</v>
      </c>
      <c r="E28" s="17">
        <v>2</v>
      </c>
      <c r="F28" s="87"/>
      <c r="G28" s="86">
        <f>E28*F28</f>
        <v>0</v>
      </c>
    </row>
    <row r="29" spans="1:7" x14ac:dyDescent="0.25">
      <c r="A29" s="14"/>
      <c r="B29" s="27" t="s">
        <v>6</v>
      </c>
      <c r="C29" s="26" t="s">
        <v>124</v>
      </c>
      <c r="D29" s="16" t="s">
        <v>2</v>
      </c>
      <c r="E29" s="17">
        <v>1</v>
      </c>
      <c r="F29" s="87"/>
      <c r="G29" s="86">
        <f>E29*F29</f>
        <v>0</v>
      </c>
    </row>
    <row r="30" spans="1:7" s="56" customFormat="1" x14ac:dyDescent="0.25">
      <c r="A30" s="14"/>
      <c r="B30" s="31"/>
      <c r="C30" s="32"/>
      <c r="D30" s="16"/>
      <c r="E30" s="17"/>
      <c r="F30" s="86"/>
      <c r="G30" s="86"/>
    </row>
    <row r="31" spans="1:7" s="38" customFormat="1" ht="45.75" customHeight="1" x14ac:dyDescent="0.25">
      <c r="A31" s="39" t="s">
        <v>6</v>
      </c>
      <c r="B31" s="94" t="s">
        <v>183</v>
      </c>
      <c r="C31" s="95"/>
      <c r="D31" s="16"/>
      <c r="E31" s="37"/>
      <c r="F31" s="87"/>
      <c r="G31" s="86"/>
    </row>
    <row r="32" spans="1:7" x14ac:dyDescent="0.25">
      <c r="A32" s="14"/>
      <c r="B32" s="27" t="s">
        <v>6</v>
      </c>
      <c r="C32" s="26" t="s">
        <v>130</v>
      </c>
      <c r="D32" s="16" t="s">
        <v>2</v>
      </c>
      <c r="E32" s="17">
        <v>1</v>
      </c>
      <c r="F32" s="87"/>
      <c r="G32" s="86">
        <f>E32*F32</f>
        <v>0</v>
      </c>
    </row>
    <row r="33" spans="1:7" s="56" customFormat="1" x14ac:dyDescent="0.25">
      <c r="A33" s="14"/>
      <c r="B33" s="31"/>
      <c r="C33" s="32"/>
      <c r="D33" s="16"/>
      <c r="E33" s="17"/>
      <c r="F33" s="86"/>
      <c r="G33" s="86"/>
    </row>
    <row r="34" spans="1:7" s="56" customFormat="1" x14ac:dyDescent="0.25">
      <c r="A34" s="33"/>
      <c r="B34" s="34" t="s">
        <v>138</v>
      </c>
      <c r="C34" s="35"/>
      <c r="D34" s="36"/>
      <c r="E34" s="37"/>
      <c r="F34" s="86"/>
      <c r="G34" s="86"/>
    </row>
    <row r="35" spans="1:7" s="56" customFormat="1" x14ac:dyDescent="0.25">
      <c r="A35" s="14"/>
      <c r="B35" s="31"/>
      <c r="C35" s="32"/>
      <c r="D35" s="16"/>
      <c r="E35" s="17"/>
      <c r="F35" s="86"/>
      <c r="G35" s="86"/>
    </row>
    <row r="36" spans="1:7" s="38" customFormat="1" ht="30" customHeight="1" x14ac:dyDescent="0.25">
      <c r="A36" s="39" t="s">
        <v>6</v>
      </c>
      <c r="B36" s="94" t="s">
        <v>131</v>
      </c>
      <c r="C36" s="95"/>
      <c r="D36" s="16" t="s">
        <v>2</v>
      </c>
      <c r="E36" s="17">
        <v>10</v>
      </c>
      <c r="F36" s="87"/>
      <c r="G36" s="86">
        <f>E36*F36</f>
        <v>0</v>
      </c>
    </row>
    <row r="37" spans="1:7" s="56" customFormat="1" x14ac:dyDescent="0.25">
      <c r="A37" s="14"/>
      <c r="B37" s="31"/>
      <c r="C37" s="32"/>
      <c r="D37" s="16"/>
      <c r="E37" s="17"/>
      <c r="F37" s="86"/>
      <c r="G37" s="86"/>
    </row>
    <row r="38" spans="1:7" s="56" customFormat="1" x14ac:dyDescent="0.25">
      <c r="A38" s="33"/>
      <c r="B38" s="34" t="s">
        <v>139</v>
      </c>
      <c r="C38" s="35"/>
      <c r="D38" s="36"/>
      <c r="E38" s="37"/>
      <c r="F38" s="86"/>
      <c r="G38" s="86"/>
    </row>
    <row r="39" spans="1:7" s="56" customFormat="1" x14ac:dyDescent="0.25">
      <c r="A39" s="14"/>
      <c r="B39" s="31"/>
      <c r="C39" s="32"/>
      <c r="D39" s="16"/>
      <c r="E39" s="17"/>
      <c r="F39" s="86"/>
      <c r="G39" s="86"/>
    </row>
    <row r="40" spans="1:7" s="38" customFormat="1" ht="30" customHeight="1" x14ac:dyDescent="0.25">
      <c r="A40" s="39" t="s">
        <v>6</v>
      </c>
      <c r="B40" s="94" t="s">
        <v>76</v>
      </c>
      <c r="C40" s="95"/>
      <c r="D40" s="16" t="s">
        <v>2</v>
      </c>
      <c r="E40" s="17">
        <v>1</v>
      </c>
      <c r="F40" s="87"/>
      <c r="G40" s="86">
        <f>E40*F40</f>
        <v>0</v>
      </c>
    </row>
    <row r="41" spans="1:7" s="56" customFormat="1" x14ac:dyDescent="0.25">
      <c r="A41" s="14"/>
      <c r="B41" s="31"/>
      <c r="C41" s="32"/>
      <c r="D41" s="16"/>
      <c r="E41" s="17"/>
      <c r="F41" s="86"/>
      <c r="G41" s="86"/>
    </row>
    <row r="42" spans="1:7" s="56" customFormat="1" x14ac:dyDescent="0.25">
      <c r="A42" s="33"/>
      <c r="B42" s="34" t="s">
        <v>140</v>
      </c>
      <c r="C42" s="35"/>
      <c r="D42" s="36"/>
      <c r="E42" s="37"/>
      <c r="F42" s="86"/>
      <c r="G42" s="86"/>
    </row>
    <row r="43" spans="1:7" s="56" customFormat="1" x14ac:dyDescent="0.25">
      <c r="A43" s="14"/>
      <c r="B43" s="31"/>
      <c r="C43" s="32"/>
      <c r="D43" s="16"/>
      <c r="E43" s="17"/>
      <c r="F43" s="86"/>
      <c r="G43" s="86"/>
    </row>
    <row r="44" spans="1:7" s="38" customFormat="1" ht="30" customHeight="1" x14ac:dyDescent="0.25">
      <c r="A44" s="39" t="s">
        <v>6</v>
      </c>
      <c r="B44" s="94" t="s">
        <v>77</v>
      </c>
      <c r="C44" s="95"/>
      <c r="D44" s="16"/>
      <c r="E44" s="17"/>
      <c r="F44" s="87"/>
      <c r="G44" s="86"/>
    </row>
    <row r="45" spans="1:7" x14ac:dyDescent="0.25">
      <c r="A45" s="14"/>
      <c r="B45" s="27" t="s">
        <v>6</v>
      </c>
      <c r="C45" s="88" t="s">
        <v>78</v>
      </c>
      <c r="D45" s="16" t="s">
        <v>79</v>
      </c>
      <c r="E45" s="17">
        <v>58</v>
      </c>
      <c r="F45" s="87"/>
      <c r="G45" s="86">
        <f t="shared" ref="G45:G51" si="2">E45*F45</f>
        <v>0</v>
      </c>
    </row>
    <row r="46" spans="1:7" x14ac:dyDescent="0.25">
      <c r="A46" s="14"/>
      <c r="B46" s="27" t="s">
        <v>6</v>
      </c>
      <c r="C46" s="88" t="s">
        <v>80</v>
      </c>
      <c r="D46" s="16" t="s">
        <v>79</v>
      </c>
      <c r="E46" s="17">
        <v>86</v>
      </c>
      <c r="F46" s="87"/>
      <c r="G46" s="86">
        <f t="shared" si="2"/>
        <v>0</v>
      </c>
    </row>
    <row r="47" spans="1:7" x14ac:dyDescent="0.25">
      <c r="A47" s="14"/>
      <c r="B47" s="27" t="s">
        <v>6</v>
      </c>
      <c r="C47" s="88" t="s">
        <v>81</v>
      </c>
      <c r="D47" s="16" t="s">
        <v>79</v>
      </c>
      <c r="E47" s="17">
        <v>79</v>
      </c>
      <c r="F47" s="87"/>
      <c r="G47" s="86">
        <f t="shared" si="2"/>
        <v>0</v>
      </c>
    </row>
    <row r="48" spans="1:7" x14ac:dyDescent="0.25">
      <c r="A48" s="14"/>
      <c r="B48" s="27" t="s">
        <v>6</v>
      </c>
      <c r="C48" s="88" t="s">
        <v>82</v>
      </c>
      <c r="D48" s="16" t="s">
        <v>79</v>
      </c>
      <c r="E48" s="17">
        <v>58</v>
      </c>
      <c r="F48" s="87"/>
      <c r="G48" s="86">
        <f t="shared" si="2"/>
        <v>0</v>
      </c>
    </row>
    <row r="49" spans="1:7" x14ac:dyDescent="0.25">
      <c r="A49" s="14"/>
      <c r="B49" s="27" t="s">
        <v>6</v>
      </c>
      <c r="C49" s="88" t="s">
        <v>132</v>
      </c>
      <c r="D49" s="16" t="s">
        <v>79</v>
      </c>
      <c r="E49" s="17">
        <v>21</v>
      </c>
      <c r="F49" s="87"/>
      <c r="G49" s="86">
        <f t="shared" ref="G49" si="3">E49*F49</f>
        <v>0</v>
      </c>
    </row>
    <row r="50" spans="1:7" x14ac:dyDescent="0.25">
      <c r="A50" s="14"/>
      <c r="B50" s="27" t="s">
        <v>6</v>
      </c>
      <c r="C50" s="88" t="s">
        <v>83</v>
      </c>
      <c r="D50" s="16" t="s">
        <v>79</v>
      </c>
      <c r="E50" s="17">
        <v>9</v>
      </c>
      <c r="F50" s="87"/>
      <c r="G50" s="86">
        <f t="shared" si="2"/>
        <v>0</v>
      </c>
    </row>
    <row r="51" spans="1:7" x14ac:dyDescent="0.25">
      <c r="A51" s="14"/>
      <c r="B51" s="27" t="s">
        <v>6</v>
      </c>
      <c r="C51" s="88" t="s">
        <v>84</v>
      </c>
      <c r="D51" s="16" t="s">
        <v>79</v>
      </c>
      <c r="E51" s="17">
        <v>8</v>
      </c>
      <c r="F51" s="87"/>
      <c r="G51" s="86">
        <f t="shared" si="2"/>
        <v>0</v>
      </c>
    </row>
    <row r="52" spans="1:7" s="56" customFormat="1" x14ac:dyDescent="0.25">
      <c r="A52" s="14"/>
      <c r="B52" s="31"/>
      <c r="C52" s="32"/>
      <c r="D52" s="16"/>
      <c r="E52" s="17"/>
      <c r="F52" s="86"/>
      <c r="G52" s="86"/>
    </row>
    <row r="53" spans="1:7" s="38" customFormat="1" ht="30" customHeight="1" x14ac:dyDescent="0.25">
      <c r="A53" s="39" t="s">
        <v>6</v>
      </c>
      <c r="B53" s="94" t="s">
        <v>85</v>
      </c>
      <c r="C53" s="95"/>
      <c r="D53" s="16" t="s">
        <v>7</v>
      </c>
      <c r="E53" s="17">
        <v>1</v>
      </c>
      <c r="F53" s="87"/>
      <c r="G53" s="86">
        <f>E53*F53</f>
        <v>0</v>
      </c>
    </row>
    <row r="54" spans="1:7" s="56" customFormat="1" x14ac:dyDescent="0.25">
      <c r="A54" s="14"/>
      <c r="B54" s="31"/>
      <c r="C54" s="32"/>
      <c r="D54" s="16"/>
      <c r="E54" s="17"/>
      <c r="F54" s="86"/>
      <c r="G54" s="86"/>
    </row>
    <row r="55" spans="1:7" s="56" customFormat="1" x14ac:dyDescent="0.25">
      <c r="A55" s="33"/>
      <c r="B55" s="34" t="s">
        <v>141</v>
      </c>
      <c r="C55" s="35"/>
      <c r="D55" s="36"/>
      <c r="E55" s="37"/>
      <c r="F55" s="86"/>
      <c r="G55" s="86"/>
    </row>
    <row r="56" spans="1:7" s="56" customFormat="1" x14ac:dyDescent="0.25">
      <c r="A56" s="14"/>
      <c r="B56" s="31"/>
      <c r="C56" s="32"/>
      <c r="D56" s="16"/>
      <c r="E56" s="17"/>
      <c r="F56" s="86"/>
      <c r="G56" s="86"/>
    </row>
    <row r="57" spans="1:7" s="38" customFormat="1" ht="30" customHeight="1" x14ac:dyDescent="0.25">
      <c r="A57" s="39" t="s">
        <v>6</v>
      </c>
      <c r="B57" s="94" t="s">
        <v>86</v>
      </c>
      <c r="C57" s="95"/>
      <c r="D57" s="16"/>
      <c r="E57" s="17"/>
      <c r="F57" s="87"/>
      <c r="G57" s="86"/>
    </row>
    <row r="58" spans="1:7" ht="16.5" customHeight="1" x14ac:dyDescent="0.25">
      <c r="A58" s="14"/>
      <c r="B58" s="27" t="s">
        <v>6</v>
      </c>
      <c r="C58" s="88" t="s">
        <v>179</v>
      </c>
      <c r="D58" s="16" t="s">
        <v>79</v>
      </c>
      <c r="E58" s="17">
        <v>113</v>
      </c>
      <c r="F58" s="87"/>
      <c r="G58" s="86">
        <f t="shared" ref="G58" si="4">E58*F58</f>
        <v>0</v>
      </c>
    </row>
    <row r="59" spans="1:7" s="56" customFormat="1" x14ac:dyDescent="0.25">
      <c r="A59" s="14"/>
      <c r="B59" s="31"/>
      <c r="C59" s="32"/>
      <c r="D59" s="16"/>
      <c r="E59" s="17"/>
      <c r="F59" s="86"/>
      <c r="G59" s="86"/>
    </row>
    <row r="60" spans="1:7" s="38" customFormat="1" ht="30.75" customHeight="1" x14ac:dyDescent="0.25">
      <c r="A60" s="39" t="s">
        <v>6</v>
      </c>
      <c r="B60" s="94" t="s">
        <v>180</v>
      </c>
      <c r="C60" s="95"/>
      <c r="D60" s="16" t="s">
        <v>7</v>
      </c>
      <c r="E60" s="17">
        <v>1</v>
      </c>
      <c r="F60" s="87"/>
      <c r="G60" s="86">
        <f>E60*F60</f>
        <v>0</v>
      </c>
    </row>
    <row r="61" spans="1:7" s="56" customFormat="1" x14ac:dyDescent="0.25">
      <c r="A61" s="14"/>
      <c r="B61" s="31"/>
      <c r="C61" s="32"/>
      <c r="D61" s="16"/>
      <c r="E61" s="17"/>
      <c r="F61" s="86"/>
      <c r="G61" s="86"/>
    </row>
    <row r="62" spans="1:7" s="56" customFormat="1" x14ac:dyDescent="0.25">
      <c r="A62" s="33"/>
      <c r="B62" s="34" t="s">
        <v>142</v>
      </c>
      <c r="C62" s="35"/>
      <c r="D62" s="36"/>
      <c r="E62" s="37"/>
      <c r="F62" s="86"/>
      <c r="G62" s="86"/>
    </row>
    <row r="63" spans="1:7" s="56" customFormat="1" x14ac:dyDescent="0.25">
      <c r="A63" s="14"/>
      <c r="B63" s="31"/>
      <c r="C63" s="32"/>
      <c r="D63" s="16"/>
      <c r="E63" s="17"/>
      <c r="F63" s="86"/>
      <c r="G63" s="86"/>
    </row>
    <row r="64" spans="1:7" s="38" customFormat="1" ht="30" customHeight="1" x14ac:dyDescent="0.25">
      <c r="A64" s="39" t="s">
        <v>6</v>
      </c>
      <c r="B64" s="94" t="s">
        <v>95</v>
      </c>
      <c r="C64" s="95"/>
      <c r="D64" s="16" t="s">
        <v>7</v>
      </c>
      <c r="E64" s="17">
        <v>1</v>
      </c>
      <c r="F64" s="87"/>
      <c r="G64" s="86">
        <f>E64*F64</f>
        <v>0</v>
      </c>
    </row>
    <row r="65" spans="1:7" s="56" customFormat="1" x14ac:dyDescent="0.25">
      <c r="A65" s="14"/>
      <c r="B65" s="31"/>
      <c r="C65" s="32"/>
      <c r="D65" s="16"/>
      <c r="E65" s="17"/>
      <c r="F65" s="86"/>
      <c r="G65" s="86"/>
    </row>
    <row r="66" spans="1:7" s="38" customFormat="1" ht="30" customHeight="1" x14ac:dyDescent="0.25">
      <c r="A66" s="39" t="s">
        <v>6</v>
      </c>
      <c r="B66" s="94" t="s">
        <v>88</v>
      </c>
      <c r="C66" s="95"/>
      <c r="D66" s="16" t="s">
        <v>7</v>
      </c>
      <c r="E66" s="17">
        <v>1</v>
      </c>
      <c r="F66" s="87"/>
      <c r="G66" s="86">
        <f>E66*F66</f>
        <v>0</v>
      </c>
    </row>
    <row r="67" spans="1:7" s="56" customFormat="1" x14ac:dyDescent="0.25">
      <c r="A67" s="14"/>
      <c r="B67" s="31"/>
      <c r="C67" s="32"/>
      <c r="D67" s="16"/>
      <c r="E67" s="17"/>
      <c r="F67" s="86"/>
      <c r="G67" s="86"/>
    </row>
    <row r="68" spans="1:7" s="38" customFormat="1" ht="15" customHeight="1" x14ac:dyDescent="0.25">
      <c r="A68" s="39" t="s">
        <v>6</v>
      </c>
      <c r="B68" s="94" t="s">
        <v>89</v>
      </c>
      <c r="C68" s="95"/>
      <c r="D68" s="16" t="s">
        <v>7</v>
      </c>
      <c r="E68" s="17">
        <v>1</v>
      </c>
      <c r="F68" s="87"/>
      <c r="G68" s="86">
        <f>E68*F68</f>
        <v>0</v>
      </c>
    </row>
    <row r="69" spans="1:7" s="56" customFormat="1" x14ac:dyDescent="0.25">
      <c r="A69" s="14"/>
      <c r="B69" s="31"/>
      <c r="C69" s="32"/>
      <c r="D69" s="16"/>
      <c r="E69" s="17"/>
      <c r="F69" s="86"/>
      <c r="G69" s="86"/>
    </row>
    <row r="70" spans="1:7" s="38" customFormat="1" ht="30" customHeight="1" x14ac:dyDescent="0.25">
      <c r="A70" s="39" t="s">
        <v>6</v>
      </c>
      <c r="B70" s="94" t="s">
        <v>90</v>
      </c>
      <c r="C70" s="95"/>
      <c r="D70" s="16" t="s">
        <v>7</v>
      </c>
      <c r="E70" s="17">
        <v>1</v>
      </c>
      <c r="F70" s="87"/>
      <c r="G70" s="86">
        <f>E70*F70</f>
        <v>0</v>
      </c>
    </row>
    <row r="71" spans="1:7" s="56" customFormat="1" x14ac:dyDescent="0.25">
      <c r="A71" s="14"/>
      <c r="B71" s="31"/>
      <c r="C71" s="32"/>
      <c r="D71" s="16"/>
      <c r="E71" s="17"/>
      <c r="F71" s="86"/>
      <c r="G71" s="86"/>
    </row>
    <row r="72" spans="1:7" s="38" customFormat="1" x14ac:dyDescent="0.25">
      <c r="A72" s="33" t="s">
        <v>38</v>
      </c>
      <c r="B72" s="34" t="s">
        <v>39</v>
      </c>
      <c r="C72" s="35"/>
      <c r="D72" s="36"/>
      <c r="E72" s="37"/>
      <c r="F72" s="86"/>
      <c r="G72" s="86"/>
    </row>
    <row r="73" spans="1:7" s="56" customFormat="1" x14ac:dyDescent="0.25">
      <c r="A73" s="14"/>
      <c r="B73" s="31"/>
      <c r="C73" s="32"/>
      <c r="D73" s="16"/>
      <c r="E73" s="17"/>
      <c r="F73" s="86"/>
      <c r="G73" s="86"/>
    </row>
    <row r="74" spans="1:7" s="38" customFormat="1" ht="30" customHeight="1" x14ac:dyDescent="0.25">
      <c r="A74" s="39" t="s">
        <v>6</v>
      </c>
      <c r="B74" s="94" t="s">
        <v>97</v>
      </c>
      <c r="C74" s="95"/>
      <c r="D74" s="16" t="s">
        <v>7</v>
      </c>
      <c r="E74" s="17">
        <v>1</v>
      </c>
      <c r="F74" s="87"/>
      <c r="G74" s="86">
        <f>E74*F74</f>
        <v>0</v>
      </c>
    </row>
    <row r="75" spans="1:7" ht="15.75" thickBot="1" x14ac:dyDescent="0.3">
      <c r="A75" s="14"/>
      <c r="B75" s="31"/>
      <c r="C75" s="32"/>
      <c r="D75" s="16"/>
      <c r="E75" s="17"/>
      <c r="F75" s="19"/>
      <c r="G75" s="19"/>
    </row>
    <row r="76" spans="1:7" s="46" customFormat="1" ht="15.75" thickBot="1" x14ac:dyDescent="0.3">
      <c r="A76" s="41"/>
      <c r="B76" s="42"/>
      <c r="C76" s="47" t="s">
        <v>169</v>
      </c>
      <c r="D76" s="43"/>
      <c r="E76" s="44"/>
      <c r="F76" s="45"/>
      <c r="G76" s="40">
        <f>SUM(G4:G74)</f>
        <v>0</v>
      </c>
    </row>
    <row r="77" spans="1:7" x14ac:dyDescent="0.25">
      <c r="A77" s="48"/>
      <c r="B77" s="49"/>
      <c r="C77" s="50"/>
      <c r="D77" s="51"/>
      <c r="E77" s="52"/>
      <c r="F77" s="53"/>
      <c r="G77" s="54"/>
    </row>
  </sheetData>
  <sheetProtection selectLockedCells="1"/>
  <mergeCells count="17">
    <mergeCell ref="B2:C2"/>
    <mergeCell ref="B4:C4"/>
    <mergeCell ref="B8:C8"/>
    <mergeCell ref="B21:C21"/>
    <mergeCell ref="B36:C36"/>
    <mergeCell ref="B40:C40"/>
    <mergeCell ref="B44:C44"/>
    <mergeCell ref="B53:C53"/>
    <mergeCell ref="B25:C25"/>
    <mergeCell ref="B74:C74"/>
    <mergeCell ref="B57:C57"/>
    <mergeCell ref="B68:C68"/>
    <mergeCell ref="B70:C70"/>
    <mergeCell ref="B60:C60"/>
    <mergeCell ref="B64:C64"/>
    <mergeCell ref="B66:C66"/>
    <mergeCell ref="B31:C31"/>
  </mergeCells>
  <pageMargins left="0.35433070866141736" right="0.35433070866141736" top="0.78740157480314965" bottom="0.98425196850393704" header="0.31496062992125984" footer="0.51181102362204722"/>
  <pageSetup paperSize="9" scale="89" firstPageNumber="0" fitToHeight="0" orientation="portrait" r:id="rId1"/>
  <headerFooter alignWithMargins="0">
    <oddHeader>&amp;L&amp;"-,Gras"&amp;K003F7FRENOVATION DE L'ECOLE MARCEL BALNY
63260 THURET
D.P.G.F. DCE - LOT 7 : PLOMBERIE SANITAIRE - CHAUFFAGE  - VENTILATION&amp;R&amp;"-,Gras"&amp;K003F7F&amp;P</oddHeader>
    <oddFooter>&amp;L&amp;"-,Gras"&amp;K003F7FSARL ACFI&amp;R&amp;"-,Gras"&amp;K003F7FNOVEMBRE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292E-819A-4C51-9658-0A2A8C5D57A8}">
  <sheetPr>
    <pageSetUpPr fitToPage="1"/>
  </sheetPr>
  <dimension ref="A1:G91"/>
  <sheetViews>
    <sheetView view="pageLayout" zoomScaleNormal="75" zoomScaleSheetLayoutView="115" workbookViewId="0">
      <selection activeCell="B4" sqref="B4:C4"/>
    </sheetView>
  </sheetViews>
  <sheetFormatPr baseColWidth="10" defaultColWidth="11" defaultRowHeight="15" x14ac:dyDescent="0.25"/>
  <cols>
    <col min="1" max="1" width="8.7109375" style="1" customWidth="1"/>
    <col min="2" max="2" width="5.7109375" style="15" customWidth="1"/>
    <col min="3" max="3" width="55.7109375" style="15" customWidth="1"/>
    <col min="4" max="4" width="6.7109375" style="28" customWidth="1"/>
    <col min="5" max="5" width="6.7109375" style="29" customWidth="1"/>
    <col min="6" max="6" width="11.7109375" style="30" customWidth="1"/>
    <col min="7" max="7" width="12.7109375" style="30" customWidth="1"/>
    <col min="8" max="16384" width="11" style="9"/>
  </cols>
  <sheetData>
    <row r="1" spans="1:7" x14ac:dyDescent="0.25">
      <c r="A1" s="3"/>
      <c r="B1" s="4"/>
      <c r="C1" s="4"/>
      <c r="D1" s="5"/>
      <c r="E1" s="6"/>
      <c r="F1" s="7"/>
      <c r="G1" s="8"/>
    </row>
    <row r="2" spans="1:7" x14ac:dyDescent="0.25">
      <c r="A2" s="10" t="s">
        <v>0</v>
      </c>
      <c r="B2" s="90" t="s">
        <v>1</v>
      </c>
      <c r="C2" s="91"/>
      <c r="D2" s="11" t="s">
        <v>2</v>
      </c>
      <c r="E2" s="12" t="s">
        <v>3</v>
      </c>
      <c r="F2" s="13" t="s">
        <v>4</v>
      </c>
      <c r="G2" s="13" t="s">
        <v>5</v>
      </c>
    </row>
    <row r="3" spans="1:7" x14ac:dyDescent="0.25">
      <c r="A3" s="14"/>
      <c r="D3" s="16"/>
      <c r="E3" s="17"/>
      <c r="F3" s="18"/>
      <c r="G3" s="19"/>
    </row>
    <row r="4" spans="1:7" ht="30" customHeight="1" x14ac:dyDescent="0.25">
      <c r="A4" s="14"/>
      <c r="B4" s="92" t="s">
        <v>49</v>
      </c>
      <c r="C4" s="93"/>
      <c r="D4" s="16"/>
      <c r="E4" s="17"/>
      <c r="F4" s="19"/>
      <c r="G4" s="19"/>
    </row>
    <row r="5" spans="1:7" s="56" customFormat="1" x14ac:dyDescent="0.25">
      <c r="A5" s="14"/>
      <c r="B5" s="31"/>
      <c r="C5" s="32"/>
      <c r="D5" s="16"/>
      <c r="E5" s="17"/>
      <c r="F5" s="86"/>
      <c r="G5" s="86"/>
    </row>
    <row r="6" spans="1:7" s="38" customFormat="1" x14ac:dyDescent="0.25">
      <c r="A6" s="33" t="s">
        <v>45</v>
      </c>
      <c r="B6" s="34" t="s">
        <v>68</v>
      </c>
      <c r="C6" s="35"/>
      <c r="D6" s="36"/>
      <c r="E6" s="37"/>
      <c r="F6" s="86"/>
      <c r="G6" s="86"/>
    </row>
    <row r="7" spans="1:7" s="56" customFormat="1" x14ac:dyDescent="0.25">
      <c r="A7" s="14"/>
      <c r="B7" s="31"/>
      <c r="C7" s="32"/>
      <c r="D7" s="16"/>
      <c r="E7" s="17"/>
      <c r="F7" s="86"/>
      <c r="G7" s="86"/>
    </row>
    <row r="8" spans="1:7" s="38" customFormat="1" ht="30" customHeight="1" x14ac:dyDescent="0.25">
      <c r="A8" s="39" t="s">
        <v>6</v>
      </c>
      <c r="B8" s="94" t="s">
        <v>100</v>
      </c>
      <c r="C8" s="95"/>
      <c r="D8" s="16"/>
      <c r="E8" s="37"/>
      <c r="F8" s="87"/>
      <c r="G8" s="86"/>
    </row>
    <row r="9" spans="1:7" ht="30" x14ac:dyDescent="0.25">
      <c r="A9" s="14"/>
      <c r="B9" s="27" t="s">
        <v>6</v>
      </c>
      <c r="C9" s="26" t="s">
        <v>143</v>
      </c>
      <c r="D9" s="36" t="s">
        <v>7</v>
      </c>
      <c r="E9" s="17">
        <v>1</v>
      </c>
      <c r="F9" s="87"/>
      <c r="G9" s="86">
        <f>E9*F9</f>
        <v>0</v>
      </c>
    </row>
    <row r="10" spans="1:7" x14ac:dyDescent="0.25">
      <c r="A10" s="14"/>
      <c r="B10" s="27" t="s">
        <v>6</v>
      </c>
      <c r="C10" s="26" t="s">
        <v>144</v>
      </c>
      <c r="D10" s="36" t="s">
        <v>7</v>
      </c>
      <c r="E10" s="17">
        <v>1</v>
      </c>
      <c r="F10" s="87"/>
      <c r="G10" s="86">
        <f>E10*F10</f>
        <v>0</v>
      </c>
    </row>
    <row r="11" spans="1:7" ht="45" x14ac:dyDescent="0.25">
      <c r="A11" s="14"/>
      <c r="B11" s="27" t="s">
        <v>6</v>
      </c>
      <c r="C11" s="26" t="s">
        <v>101</v>
      </c>
      <c r="D11" s="36" t="s">
        <v>7</v>
      </c>
      <c r="E11" s="17">
        <v>1</v>
      </c>
      <c r="F11" s="87"/>
      <c r="G11" s="86">
        <f>E11*F11</f>
        <v>0</v>
      </c>
    </row>
    <row r="12" spans="1:7" s="56" customFormat="1" x14ac:dyDescent="0.25">
      <c r="A12" s="14"/>
      <c r="B12" s="31"/>
      <c r="C12" s="32"/>
      <c r="D12" s="16"/>
      <c r="E12" s="17"/>
      <c r="F12" s="86"/>
      <c r="G12" s="86"/>
    </row>
    <row r="13" spans="1:7" s="38" customFormat="1" x14ac:dyDescent="0.25">
      <c r="A13" s="33" t="s">
        <v>47</v>
      </c>
      <c r="B13" s="34" t="s">
        <v>102</v>
      </c>
      <c r="C13" s="35"/>
      <c r="D13" s="36"/>
      <c r="E13" s="37"/>
      <c r="F13" s="86"/>
      <c r="G13" s="86"/>
    </row>
    <row r="14" spans="1:7" s="56" customFormat="1" x14ac:dyDescent="0.25">
      <c r="A14" s="14"/>
      <c r="B14" s="31"/>
      <c r="C14" s="32"/>
      <c r="D14" s="16"/>
      <c r="E14" s="17"/>
      <c r="F14" s="86"/>
      <c r="G14" s="86"/>
    </row>
    <row r="15" spans="1:7" s="56" customFormat="1" x14ac:dyDescent="0.25">
      <c r="A15" s="33"/>
      <c r="B15" s="34" t="s">
        <v>145</v>
      </c>
      <c r="C15" s="35"/>
      <c r="D15" s="36"/>
      <c r="E15" s="37"/>
      <c r="F15" s="86"/>
      <c r="G15" s="86"/>
    </row>
    <row r="16" spans="1:7" s="56" customFormat="1" x14ac:dyDescent="0.25">
      <c r="A16" s="14"/>
      <c r="B16" s="31"/>
      <c r="C16" s="32"/>
      <c r="D16" s="16"/>
      <c r="E16" s="17"/>
      <c r="F16" s="86"/>
      <c r="G16" s="86"/>
    </row>
    <row r="17" spans="1:7" s="38" customFormat="1" ht="45" customHeight="1" x14ac:dyDescent="0.25">
      <c r="A17" s="39" t="s">
        <v>6</v>
      </c>
      <c r="B17" s="94" t="s">
        <v>146</v>
      </c>
      <c r="C17" s="95"/>
      <c r="D17" s="36" t="s">
        <v>7</v>
      </c>
      <c r="E17" s="37">
        <v>3</v>
      </c>
      <c r="F17" s="87"/>
      <c r="G17" s="86">
        <f t="shared" ref="G17" si="0">E17*F17</f>
        <v>0</v>
      </c>
    </row>
    <row r="18" spans="1:7" s="56" customFormat="1" x14ac:dyDescent="0.25">
      <c r="A18" s="14"/>
      <c r="B18" s="31"/>
      <c r="C18" s="32"/>
      <c r="D18" s="16"/>
      <c r="E18" s="17"/>
      <c r="F18" s="86"/>
      <c r="G18" s="86"/>
    </row>
    <row r="19" spans="1:7" s="38" customFormat="1" ht="15" customHeight="1" x14ac:dyDescent="0.25">
      <c r="A19" s="39" t="s">
        <v>6</v>
      </c>
      <c r="B19" s="94" t="s">
        <v>147</v>
      </c>
      <c r="C19" s="95"/>
      <c r="D19" s="36" t="s">
        <v>7</v>
      </c>
      <c r="E19" s="37">
        <v>3</v>
      </c>
      <c r="F19" s="87"/>
      <c r="G19" s="86">
        <f t="shared" ref="G19" si="1">E19*F19</f>
        <v>0</v>
      </c>
    </row>
    <row r="20" spans="1:7" s="56" customFormat="1" x14ac:dyDescent="0.25">
      <c r="A20" s="14"/>
      <c r="B20" s="31"/>
      <c r="C20" s="32"/>
      <c r="D20" s="16"/>
      <c r="E20" s="17"/>
      <c r="F20" s="86"/>
      <c r="G20" s="86"/>
    </row>
    <row r="21" spans="1:7" s="38" customFormat="1" ht="15" customHeight="1" x14ac:dyDescent="0.25">
      <c r="A21" s="39" t="s">
        <v>6</v>
      </c>
      <c r="B21" s="94" t="s">
        <v>184</v>
      </c>
      <c r="C21" s="95"/>
      <c r="D21" s="36" t="s">
        <v>7</v>
      </c>
      <c r="E21" s="37">
        <v>3</v>
      </c>
      <c r="F21" s="87"/>
      <c r="G21" s="86">
        <f t="shared" ref="G21" si="2">E21*F21</f>
        <v>0</v>
      </c>
    </row>
    <row r="22" spans="1:7" s="56" customFormat="1" x14ac:dyDescent="0.25">
      <c r="A22" s="14"/>
      <c r="B22" s="31"/>
      <c r="C22" s="32"/>
      <c r="D22" s="16"/>
      <c r="E22" s="17"/>
      <c r="F22" s="86"/>
      <c r="G22" s="86"/>
    </row>
    <row r="23" spans="1:7" s="38" customFormat="1" ht="30" customHeight="1" x14ac:dyDescent="0.25">
      <c r="A23" s="39" t="s">
        <v>6</v>
      </c>
      <c r="B23" s="94" t="s">
        <v>181</v>
      </c>
      <c r="C23" s="95"/>
      <c r="D23" s="16"/>
      <c r="E23" s="17"/>
      <c r="F23" s="87"/>
      <c r="G23" s="86"/>
    </row>
    <row r="24" spans="1:7" x14ac:dyDescent="0.25">
      <c r="A24" s="14"/>
      <c r="B24" s="27" t="s">
        <v>6</v>
      </c>
      <c r="C24" s="88" t="s">
        <v>179</v>
      </c>
      <c r="D24" s="16" t="s">
        <v>79</v>
      </c>
      <c r="E24" s="17">
        <v>10</v>
      </c>
      <c r="F24" s="87"/>
      <c r="G24" s="86">
        <f t="shared" ref="G24" si="3">E24*F24</f>
        <v>0</v>
      </c>
    </row>
    <row r="25" spans="1:7" s="56" customFormat="1" x14ac:dyDescent="0.25">
      <c r="A25" s="14"/>
      <c r="B25" s="31"/>
      <c r="C25" s="32"/>
      <c r="D25" s="16"/>
      <c r="E25" s="17"/>
      <c r="F25" s="86"/>
      <c r="G25" s="86"/>
    </row>
    <row r="26" spans="1:7" s="38" customFormat="1" ht="15" customHeight="1" x14ac:dyDescent="0.25">
      <c r="A26" s="39" t="s">
        <v>6</v>
      </c>
      <c r="B26" s="94" t="s">
        <v>87</v>
      </c>
      <c r="C26" s="95"/>
      <c r="D26" s="16" t="s">
        <v>7</v>
      </c>
      <c r="E26" s="17">
        <v>1</v>
      </c>
      <c r="F26" s="87"/>
      <c r="G26" s="86">
        <f>E26*F26</f>
        <v>0</v>
      </c>
    </row>
    <row r="27" spans="1:7" s="56" customFormat="1" x14ac:dyDescent="0.25">
      <c r="A27" s="14"/>
      <c r="B27" s="31"/>
      <c r="C27" s="32"/>
      <c r="D27" s="16"/>
      <c r="E27" s="17"/>
      <c r="F27" s="86"/>
      <c r="G27" s="86"/>
    </row>
    <row r="28" spans="1:7" s="56" customFormat="1" x14ac:dyDescent="0.25">
      <c r="A28" s="33"/>
      <c r="B28" s="34" t="s">
        <v>148</v>
      </c>
      <c r="C28" s="35"/>
      <c r="D28" s="36"/>
      <c r="E28" s="37"/>
      <c r="F28" s="86"/>
      <c r="G28" s="86"/>
    </row>
    <row r="29" spans="1:7" s="56" customFormat="1" x14ac:dyDescent="0.25">
      <c r="A29" s="14"/>
      <c r="B29" s="31"/>
      <c r="C29" s="32"/>
      <c r="D29" s="16"/>
      <c r="E29" s="17"/>
      <c r="F29" s="86"/>
      <c r="G29" s="86"/>
    </row>
    <row r="30" spans="1:7" s="22" customFormat="1" ht="30" customHeight="1" x14ac:dyDescent="0.25">
      <c r="A30" s="14" t="s">
        <v>6</v>
      </c>
      <c r="B30" s="98" t="s">
        <v>149</v>
      </c>
      <c r="C30" s="99"/>
      <c r="D30" s="36" t="s">
        <v>2</v>
      </c>
      <c r="E30" s="37">
        <v>3</v>
      </c>
      <c r="F30" s="21"/>
      <c r="G30" s="19">
        <f t="shared" ref="G30" si="4">E30*F30</f>
        <v>0</v>
      </c>
    </row>
    <row r="31" spans="1:7" s="56" customFormat="1" x14ac:dyDescent="0.25">
      <c r="A31" s="14"/>
      <c r="B31" s="31"/>
      <c r="C31" s="32"/>
      <c r="D31" s="16"/>
      <c r="E31" s="17"/>
      <c r="F31" s="86"/>
      <c r="G31" s="86"/>
    </row>
    <row r="32" spans="1:7" s="22" customFormat="1" ht="30" customHeight="1" x14ac:dyDescent="0.25">
      <c r="A32" s="14" t="s">
        <v>6</v>
      </c>
      <c r="B32" s="98" t="s">
        <v>151</v>
      </c>
      <c r="C32" s="99"/>
      <c r="D32" s="36" t="s">
        <v>79</v>
      </c>
      <c r="E32" s="37">
        <v>6</v>
      </c>
      <c r="F32" s="21"/>
      <c r="G32" s="19">
        <f t="shared" ref="G32" si="5">E32*F32</f>
        <v>0</v>
      </c>
    </row>
    <row r="33" spans="1:7" s="56" customFormat="1" x14ac:dyDescent="0.25">
      <c r="A33" s="14"/>
      <c r="B33" s="31"/>
      <c r="C33" s="32"/>
      <c r="D33" s="16"/>
      <c r="E33" s="17"/>
      <c r="F33" s="19"/>
      <c r="G33" s="19"/>
    </row>
    <row r="34" spans="1:7" ht="15" customHeight="1" x14ac:dyDescent="0.25">
      <c r="A34" s="14" t="s">
        <v>6</v>
      </c>
      <c r="B34" s="96" t="s">
        <v>57</v>
      </c>
      <c r="C34" s="97"/>
      <c r="D34" s="36" t="s">
        <v>66</v>
      </c>
      <c r="E34" s="100" t="s">
        <v>67</v>
      </c>
      <c r="F34" s="101"/>
      <c r="G34" s="19"/>
    </row>
    <row r="35" spans="1:7" s="56" customFormat="1" x14ac:dyDescent="0.25">
      <c r="A35" s="14"/>
      <c r="B35" s="31"/>
      <c r="C35" s="32"/>
      <c r="D35" s="16"/>
      <c r="E35" s="17"/>
      <c r="F35" s="86"/>
      <c r="G35" s="86"/>
    </row>
    <row r="36" spans="1:7" s="56" customFormat="1" x14ac:dyDescent="0.25">
      <c r="A36" s="33"/>
      <c r="B36" s="34" t="s">
        <v>150</v>
      </c>
      <c r="C36" s="35"/>
      <c r="D36" s="36"/>
      <c r="E36" s="37"/>
      <c r="F36" s="86"/>
      <c r="G36" s="86"/>
    </row>
    <row r="37" spans="1:7" s="56" customFormat="1" x14ac:dyDescent="0.25">
      <c r="A37" s="14"/>
      <c r="B37" s="31"/>
      <c r="C37" s="32"/>
      <c r="D37" s="16"/>
      <c r="E37" s="17"/>
      <c r="F37" s="86"/>
      <c r="G37" s="86"/>
    </row>
    <row r="38" spans="1:7" s="22" customFormat="1" ht="30" customHeight="1" x14ac:dyDescent="0.25">
      <c r="A38" s="14" t="s">
        <v>6</v>
      </c>
      <c r="B38" s="98" t="s">
        <v>151</v>
      </c>
      <c r="C38" s="99"/>
      <c r="D38" s="36"/>
      <c r="E38" s="37"/>
      <c r="F38" s="21"/>
      <c r="G38" s="19"/>
    </row>
    <row r="39" spans="1:7" x14ac:dyDescent="0.25">
      <c r="A39" s="14"/>
      <c r="B39" s="27" t="s">
        <v>6</v>
      </c>
      <c r="C39" s="88" t="s">
        <v>153</v>
      </c>
      <c r="D39" s="16" t="s">
        <v>79</v>
      </c>
      <c r="E39" s="17">
        <v>12</v>
      </c>
      <c r="F39" s="87"/>
      <c r="G39" s="86">
        <f t="shared" ref="G39" si="6">E39*F39</f>
        <v>0</v>
      </c>
    </row>
    <row r="40" spans="1:7" s="56" customFormat="1" x14ac:dyDescent="0.25">
      <c r="A40" s="14"/>
      <c r="B40" s="31"/>
      <c r="C40" s="32"/>
      <c r="D40" s="16"/>
      <c r="E40" s="17"/>
      <c r="F40" s="86"/>
      <c r="G40" s="86"/>
    </row>
    <row r="41" spans="1:7" s="22" customFormat="1" ht="45" customHeight="1" x14ac:dyDescent="0.25">
      <c r="A41" s="14" t="s">
        <v>6</v>
      </c>
      <c r="B41" s="98" t="s">
        <v>152</v>
      </c>
      <c r="C41" s="99"/>
      <c r="D41" s="36" t="s">
        <v>2</v>
      </c>
      <c r="E41" s="37">
        <v>3</v>
      </c>
      <c r="F41" s="21"/>
      <c r="G41" s="19">
        <f t="shared" ref="G41" si="7">E41*F41</f>
        <v>0</v>
      </c>
    </row>
    <row r="42" spans="1:7" s="56" customFormat="1" x14ac:dyDescent="0.25">
      <c r="A42" s="14"/>
      <c r="B42" s="31"/>
      <c r="C42" s="32"/>
      <c r="D42" s="16"/>
      <c r="E42" s="17"/>
      <c r="F42" s="86"/>
      <c r="G42" s="86"/>
    </row>
    <row r="43" spans="1:7" s="56" customFormat="1" x14ac:dyDescent="0.25">
      <c r="A43" s="33"/>
      <c r="B43" s="34" t="s">
        <v>154</v>
      </c>
      <c r="C43" s="35"/>
      <c r="D43" s="36"/>
      <c r="E43" s="37"/>
      <c r="F43" s="86"/>
      <c r="G43" s="86"/>
    </row>
    <row r="44" spans="1:7" s="56" customFormat="1" x14ac:dyDescent="0.25">
      <c r="A44" s="14"/>
      <c r="B44" s="31"/>
      <c r="C44" s="32"/>
      <c r="D44" s="16"/>
      <c r="E44" s="17"/>
      <c r="F44" s="86"/>
      <c r="G44" s="86"/>
    </row>
    <row r="45" spans="1:7" s="38" customFormat="1" ht="30" customHeight="1" x14ac:dyDescent="0.25">
      <c r="A45" s="39" t="s">
        <v>6</v>
      </c>
      <c r="B45" s="94" t="s">
        <v>155</v>
      </c>
      <c r="C45" s="95"/>
      <c r="D45" s="16" t="s">
        <v>7</v>
      </c>
      <c r="E45" s="16" t="s">
        <v>156</v>
      </c>
      <c r="F45" s="87"/>
      <c r="G45" s="86">
        <f>E45*F45</f>
        <v>0</v>
      </c>
    </row>
    <row r="46" spans="1:7" s="56" customFormat="1" x14ac:dyDescent="0.25">
      <c r="A46" s="14"/>
      <c r="B46" s="31"/>
      <c r="C46" s="32"/>
      <c r="D46" s="16"/>
      <c r="E46" s="17"/>
      <c r="F46" s="86"/>
      <c r="G46" s="86"/>
    </row>
    <row r="47" spans="1:7" s="38" customFormat="1" x14ac:dyDescent="0.25">
      <c r="A47" s="33" t="s">
        <v>109</v>
      </c>
      <c r="B47" s="34" t="s">
        <v>99</v>
      </c>
      <c r="C47" s="35"/>
      <c r="D47" s="36"/>
      <c r="E47" s="37"/>
      <c r="F47" s="86"/>
      <c r="G47" s="86"/>
    </row>
    <row r="48" spans="1:7" s="56" customFormat="1" x14ac:dyDescent="0.25">
      <c r="A48" s="14"/>
      <c r="B48" s="31"/>
      <c r="C48" s="32"/>
      <c r="D48" s="16"/>
      <c r="E48" s="17"/>
      <c r="F48" s="86"/>
      <c r="G48" s="86"/>
    </row>
    <row r="49" spans="1:7" s="56" customFormat="1" x14ac:dyDescent="0.25">
      <c r="A49" s="33"/>
      <c r="B49" s="34" t="s">
        <v>160</v>
      </c>
      <c r="C49" s="35"/>
      <c r="D49" s="36"/>
      <c r="E49" s="37"/>
      <c r="F49" s="86"/>
      <c r="G49" s="86"/>
    </row>
    <row r="50" spans="1:7" s="56" customFormat="1" x14ac:dyDescent="0.25">
      <c r="A50" s="14"/>
      <c r="B50" s="31"/>
      <c r="C50" s="32"/>
      <c r="D50" s="16"/>
      <c r="E50" s="17"/>
      <c r="F50" s="86"/>
      <c r="G50" s="86"/>
    </row>
    <row r="51" spans="1:7" s="38" customFormat="1" ht="30" customHeight="1" x14ac:dyDescent="0.25">
      <c r="A51" s="39" t="s">
        <v>6</v>
      </c>
      <c r="B51" s="94" t="s">
        <v>157</v>
      </c>
      <c r="C51" s="95"/>
      <c r="D51" s="16"/>
      <c r="E51" s="16"/>
      <c r="F51" s="87"/>
      <c r="G51" s="86"/>
    </row>
    <row r="52" spans="1:7" x14ac:dyDescent="0.25">
      <c r="A52" s="14"/>
      <c r="B52" s="27" t="s">
        <v>6</v>
      </c>
      <c r="C52" s="88" t="s">
        <v>158</v>
      </c>
      <c r="D52" s="16" t="s">
        <v>2</v>
      </c>
      <c r="E52" s="17">
        <v>7</v>
      </c>
      <c r="F52" s="87"/>
      <c r="G52" s="86">
        <f t="shared" ref="G52" si="8">E52*F52</f>
        <v>0</v>
      </c>
    </row>
    <row r="53" spans="1:7" x14ac:dyDescent="0.25">
      <c r="A53" s="14"/>
      <c r="B53" s="27" t="s">
        <v>6</v>
      </c>
      <c r="C53" s="88" t="s">
        <v>159</v>
      </c>
      <c r="D53" s="16" t="s">
        <v>2</v>
      </c>
      <c r="E53" s="17">
        <v>7</v>
      </c>
      <c r="F53" s="87"/>
      <c r="G53" s="86">
        <f t="shared" ref="G53" si="9">E53*F53</f>
        <v>0</v>
      </c>
    </row>
    <row r="54" spans="1:7" s="56" customFormat="1" x14ac:dyDescent="0.25">
      <c r="A54" s="14"/>
      <c r="B54" s="31"/>
      <c r="C54" s="32"/>
      <c r="D54" s="16"/>
      <c r="E54" s="17"/>
      <c r="F54" s="86"/>
      <c r="G54" s="86"/>
    </row>
    <row r="55" spans="1:7" s="56" customFormat="1" x14ac:dyDescent="0.25">
      <c r="A55" s="33"/>
      <c r="B55" s="34" t="s">
        <v>161</v>
      </c>
      <c r="C55" s="35"/>
      <c r="D55" s="36"/>
      <c r="E55" s="37"/>
      <c r="F55" s="86"/>
      <c r="G55" s="86"/>
    </row>
    <row r="56" spans="1:7" s="56" customFormat="1" x14ac:dyDescent="0.25">
      <c r="A56" s="14"/>
      <c r="B56" s="31"/>
      <c r="C56" s="32"/>
      <c r="D56" s="16"/>
      <c r="E56" s="17"/>
      <c r="F56" s="86"/>
      <c r="G56" s="86"/>
    </row>
    <row r="57" spans="1:7" s="22" customFormat="1" ht="45" customHeight="1" x14ac:dyDescent="0.25">
      <c r="A57" s="14" t="s">
        <v>6</v>
      </c>
      <c r="B57" s="98" t="s">
        <v>51</v>
      </c>
      <c r="C57" s="99"/>
      <c r="D57" s="36" t="s">
        <v>2</v>
      </c>
      <c r="E57" s="37">
        <v>9</v>
      </c>
      <c r="F57" s="21"/>
      <c r="G57" s="19">
        <f t="shared" ref="G57" si="10">E57*F57</f>
        <v>0</v>
      </c>
    </row>
    <row r="58" spans="1:7" s="56" customFormat="1" x14ac:dyDescent="0.25">
      <c r="A58" s="14"/>
      <c r="B58" s="31"/>
      <c r="C58" s="32"/>
      <c r="D58" s="16"/>
      <c r="E58" s="17"/>
      <c r="F58" s="19"/>
      <c r="G58" s="19"/>
    </row>
    <row r="59" spans="1:7" s="56" customFormat="1" x14ac:dyDescent="0.25">
      <c r="A59" s="33"/>
      <c r="B59" s="34" t="s">
        <v>162</v>
      </c>
      <c r="C59" s="35"/>
      <c r="D59" s="36"/>
      <c r="E59" s="37"/>
      <c r="F59" s="19"/>
      <c r="G59" s="19"/>
    </row>
    <row r="60" spans="1:7" s="56" customFormat="1" x14ac:dyDescent="0.25">
      <c r="A60" s="14"/>
      <c r="B60" s="31"/>
      <c r="C60" s="32"/>
      <c r="D60" s="16"/>
      <c r="E60" s="17"/>
      <c r="F60" s="19"/>
      <c r="G60" s="19"/>
    </row>
    <row r="61" spans="1:7" s="22" customFormat="1" ht="30" customHeight="1" x14ac:dyDescent="0.25">
      <c r="A61" s="14" t="s">
        <v>6</v>
      </c>
      <c r="B61" s="98" t="s">
        <v>52</v>
      </c>
      <c r="C61" s="99"/>
      <c r="D61" s="36"/>
      <c r="E61" s="37"/>
      <c r="F61" s="21"/>
      <c r="G61" s="19"/>
    </row>
    <row r="62" spans="1:7" x14ac:dyDescent="0.25">
      <c r="A62" s="14"/>
      <c r="B62" s="27" t="s">
        <v>6</v>
      </c>
      <c r="C62" s="26" t="s">
        <v>53</v>
      </c>
      <c r="D62" s="16" t="s">
        <v>23</v>
      </c>
      <c r="E62" s="37">
        <v>26</v>
      </c>
      <c r="F62" s="21"/>
      <c r="G62" s="19">
        <f>E62*F62</f>
        <v>0</v>
      </c>
    </row>
    <row r="63" spans="1:7" x14ac:dyDescent="0.25">
      <c r="A63" s="14"/>
      <c r="B63" s="27" t="s">
        <v>6</v>
      </c>
      <c r="C63" s="26" t="s">
        <v>56</v>
      </c>
      <c r="D63" s="16" t="s">
        <v>23</v>
      </c>
      <c r="E63" s="37">
        <v>4</v>
      </c>
      <c r="F63" s="21"/>
      <c r="G63" s="19">
        <f>E63*F63</f>
        <v>0</v>
      </c>
    </row>
    <row r="64" spans="1:7" s="56" customFormat="1" x14ac:dyDescent="0.25">
      <c r="A64" s="14"/>
      <c r="B64" s="31"/>
      <c r="C64" s="32"/>
      <c r="D64" s="16"/>
      <c r="E64" s="17"/>
      <c r="F64" s="19"/>
      <c r="G64" s="19"/>
    </row>
    <row r="65" spans="1:7" s="22" customFormat="1" ht="30" customHeight="1" x14ac:dyDescent="0.25">
      <c r="A65" s="14" t="s">
        <v>6</v>
      </c>
      <c r="B65" s="98" t="s">
        <v>163</v>
      </c>
      <c r="C65" s="99"/>
      <c r="D65" s="36" t="s">
        <v>7</v>
      </c>
      <c r="E65" s="37">
        <v>2</v>
      </c>
      <c r="F65" s="21"/>
      <c r="G65" s="19">
        <f t="shared" ref="G65" si="11">E65*F65</f>
        <v>0</v>
      </c>
    </row>
    <row r="66" spans="1:7" s="56" customFormat="1" x14ac:dyDescent="0.25">
      <c r="A66" s="14"/>
      <c r="B66" s="31"/>
      <c r="C66" s="32"/>
      <c r="D66" s="16"/>
      <c r="E66" s="17"/>
      <c r="F66" s="19"/>
      <c r="G66" s="19"/>
    </row>
    <row r="67" spans="1:7" s="22" customFormat="1" ht="45" customHeight="1" x14ac:dyDescent="0.25">
      <c r="A67" s="14" t="s">
        <v>6</v>
      </c>
      <c r="B67" s="98" t="s">
        <v>54</v>
      </c>
      <c r="C67" s="99"/>
      <c r="D67" s="36" t="s">
        <v>7</v>
      </c>
      <c r="E67" s="37">
        <v>1</v>
      </c>
      <c r="F67" s="21"/>
      <c r="G67" s="19">
        <f t="shared" ref="G67" si="12">E67*F67</f>
        <v>0</v>
      </c>
    </row>
    <row r="68" spans="1:7" s="56" customFormat="1" x14ac:dyDescent="0.25">
      <c r="A68" s="14"/>
      <c r="B68" s="31"/>
      <c r="C68" s="32"/>
      <c r="D68" s="16"/>
      <c r="E68" s="17"/>
      <c r="F68" s="19"/>
      <c r="G68" s="19"/>
    </row>
    <row r="69" spans="1:7" s="56" customFormat="1" x14ac:dyDescent="0.25">
      <c r="A69" s="33"/>
      <c r="B69" s="34" t="s">
        <v>165</v>
      </c>
      <c r="C69" s="35"/>
      <c r="D69" s="36"/>
      <c r="E69" s="37"/>
      <c r="F69" s="19"/>
      <c r="G69" s="19"/>
    </row>
    <row r="70" spans="1:7" s="56" customFormat="1" x14ac:dyDescent="0.25">
      <c r="A70" s="14"/>
      <c r="B70" s="31"/>
      <c r="C70" s="32"/>
      <c r="D70" s="16"/>
      <c r="E70" s="17"/>
      <c r="F70" s="19"/>
      <c r="G70" s="19"/>
    </row>
    <row r="71" spans="1:7" s="22" customFormat="1" ht="45" customHeight="1" x14ac:dyDescent="0.25">
      <c r="A71" s="14" t="s">
        <v>6</v>
      </c>
      <c r="B71" s="98" t="s">
        <v>164</v>
      </c>
      <c r="C71" s="99"/>
      <c r="D71" s="36" t="s">
        <v>2</v>
      </c>
      <c r="E71" s="37">
        <v>2</v>
      </c>
      <c r="F71" s="21"/>
      <c r="G71" s="19">
        <f t="shared" ref="G71" si="13">E71*F71</f>
        <v>0</v>
      </c>
    </row>
    <row r="72" spans="1:7" s="56" customFormat="1" x14ac:dyDescent="0.25">
      <c r="A72" s="14"/>
      <c r="B72" s="31"/>
      <c r="C72" s="32"/>
      <c r="D72" s="16"/>
      <c r="E72" s="17"/>
      <c r="F72" s="19"/>
      <c r="G72" s="19"/>
    </row>
    <row r="73" spans="1:7" s="22" customFormat="1" ht="15" customHeight="1" x14ac:dyDescent="0.25">
      <c r="A73" s="14" t="s">
        <v>6</v>
      </c>
      <c r="B73" s="98" t="s">
        <v>55</v>
      </c>
      <c r="C73" s="99"/>
      <c r="D73" s="36" t="s">
        <v>7</v>
      </c>
      <c r="E73" s="37">
        <v>2</v>
      </c>
      <c r="F73" s="21"/>
      <c r="G73" s="19">
        <f>E73*F73</f>
        <v>0</v>
      </c>
    </row>
    <row r="74" spans="1:7" s="56" customFormat="1" x14ac:dyDescent="0.25">
      <c r="A74" s="14"/>
      <c r="B74" s="31"/>
      <c r="C74" s="32"/>
      <c r="D74" s="16"/>
      <c r="E74" s="17"/>
      <c r="F74" s="19"/>
      <c r="G74" s="19"/>
    </row>
    <row r="75" spans="1:7" s="38" customFormat="1" ht="15" customHeight="1" x14ac:dyDescent="0.25">
      <c r="A75" s="39" t="s">
        <v>6</v>
      </c>
      <c r="B75" s="94" t="s">
        <v>35</v>
      </c>
      <c r="C75" s="95"/>
      <c r="D75" s="36" t="s">
        <v>7</v>
      </c>
      <c r="E75" s="37">
        <v>2</v>
      </c>
      <c r="F75" s="21"/>
      <c r="G75" s="19">
        <f t="shared" ref="G75" si="14">E75*F75</f>
        <v>0</v>
      </c>
    </row>
    <row r="76" spans="1:7" s="56" customFormat="1" x14ac:dyDescent="0.25">
      <c r="A76" s="14"/>
      <c r="B76" s="31"/>
      <c r="C76" s="32"/>
      <c r="D76" s="16"/>
      <c r="E76" s="17"/>
      <c r="F76" s="86"/>
      <c r="G76" s="86"/>
    </row>
    <row r="77" spans="1:7" s="56" customFormat="1" x14ac:dyDescent="0.25">
      <c r="A77" s="33"/>
      <c r="B77" s="34" t="s">
        <v>166</v>
      </c>
      <c r="C77" s="35"/>
      <c r="D77" s="36"/>
      <c r="E77" s="37"/>
      <c r="F77" s="86"/>
      <c r="G77" s="86"/>
    </row>
    <row r="78" spans="1:7" s="56" customFormat="1" x14ac:dyDescent="0.25">
      <c r="A78" s="14"/>
      <c r="B78" s="31"/>
      <c r="C78" s="32"/>
      <c r="D78" s="16"/>
      <c r="E78" s="17"/>
      <c r="F78" s="86"/>
      <c r="G78" s="86"/>
    </row>
    <row r="79" spans="1:7" s="22" customFormat="1" ht="30" customHeight="1" x14ac:dyDescent="0.25">
      <c r="A79" s="14" t="s">
        <v>6</v>
      </c>
      <c r="B79" s="98" t="s">
        <v>151</v>
      </c>
      <c r="C79" s="99"/>
      <c r="D79" s="36"/>
      <c r="E79" s="37"/>
      <c r="F79" s="21"/>
      <c r="G79" s="19"/>
    </row>
    <row r="80" spans="1:7" x14ac:dyDescent="0.25">
      <c r="A80" s="14"/>
      <c r="B80" s="27" t="s">
        <v>6</v>
      </c>
      <c r="C80" s="88" t="s">
        <v>167</v>
      </c>
      <c r="D80" s="16" t="s">
        <v>79</v>
      </c>
      <c r="E80" s="17">
        <v>8</v>
      </c>
      <c r="F80" s="87"/>
      <c r="G80" s="86">
        <f t="shared" ref="G80" si="15">E80*F80</f>
        <v>0</v>
      </c>
    </row>
    <row r="81" spans="1:7" s="56" customFormat="1" x14ac:dyDescent="0.25">
      <c r="A81" s="14"/>
      <c r="B81" s="31"/>
      <c r="C81" s="32"/>
      <c r="D81" s="16"/>
      <c r="E81" s="17"/>
      <c r="F81" s="86"/>
      <c r="G81" s="86"/>
    </row>
    <row r="82" spans="1:7" s="22" customFormat="1" ht="45" customHeight="1" x14ac:dyDescent="0.25">
      <c r="A82" s="14" t="s">
        <v>6</v>
      </c>
      <c r="B82" s="98" t="s">
        <v>152</v>
      </c>
      <c r="C82" s="99"/>
      <c r="D82" s="36" t="s">
        <v>2</v>
      </c>
      <c r="E82" s="37">
        <v>2</v>
      </c>
      <c r="F82" s="21"/>
      <c r="G82" s="19">
        <f t="shared" ref="G82" si="16">E82*F82</f>
        <v>0</v>
      </c>
    </row>
    <row r="83" spans="1:7" s="56" customFormat="1" x14ac:dyDescent="0.25">
      <c r="A83" s="14"/>
      <c r="B83" s="31"/>
      <c r="C83" s="32"/>
      <c r="D83" s="16"/>
      <c r="E83" s="17"/>
      <c r="F83" s="86"/>
      <c r="G83" s="86"/>
    </row>
    <row r="84" spans="1:7" s="38" customFormat="1" x14ac:dyDescent="0.25">
      <c r="A84" s="33" t="s">
        <v>168</v>
      </c>
      <c r="B84" s="34" t="s">
        <v>39</v>
      </c>
      <c r="C84" s="35"/>
      <c r="D84" s="36"/>
      <c r="E84" s="37"/>
      <c r="F84" s="86"/>
      <c r="G84" s="86"/>
    </row>
    <row r="85" spans="1:7" s="56" customFormat="1" x14ac:dyDescent="0.25">
      <c r="A85" s="14"/>
      <c r="B85" s="31"/>
      <c r="C85" s="32"/>
      <c r="D85" s="16"/>
      <c r="E85" s="17"/>
      <c r="F85" s="86"/>
      <c r="G85" s="86"/>
    </row>
    <row r="86" spans="1:7" s="38" customFormat="1" ht="45.75" customHeight="1" x14ac:dyDescent="0.25">
      <c r="A86" s="39" t="s">
        <v>6</v>
      </c>
      <c r="B86" s="94" t="s">
        <v>58</v>
      </c>
      <c r="C86" s="95"/>
      <c r="D86" s="16" t="s">
        <v>7</v>
      </c>
      <c r="E86" s="17">
        <v>1</v>
      </c>
      <c r="F86" s="87"/>
      <c r="G86" s="86">
        <f>E86*F86</f>
        <v>0</v>
      </c>
    </row>
    <row r="87" spans="1:7" s="56" customFormat="1" x14ac:dyDescent="0.25">
      <c r="A87" s="14"/>
      <c r="B87" s="31"/>
      <c r="C87" s="32"/>
      <c r="D87" s="16"/>
      <c r="E87" s="17"/>
      <c r="F87" s="86"/>
      <c r="G87" s="86"/>
    </row>
    <row r="88" spans="1:7" s="38" customFormat="1" ht="15" customHeight="1" x14ac:dyDescent="0.25">
      <c r="A88" s="39" t="s">
        <v>6</v>
      </c>
      <c r="B88" s="94" t="s">
        <v>170</v>
      </c>
      <c r="C88" s="95"/>
      <c r="D88" s="16" t="s">
        <v>7</v>
      </c>
      <c r="E88" s="17">
        <v>1</v>
      </c>
      <c r="F88" s="87"/>
      <c r="G88" s="86">
        <f>E88*F88</f>
        <v>0</v>
      </c>
    </row>
    <row r="89" spans="1:7" ht="15.75" thickBot="1" x14ac:dyDescent="0.3">
      <c r="A89" s="14"/>
      <c r="C89" s="89"/>
      <c r="D89" s="16"/>
      <c r="E89" s="17"/>
      <c r="F89" s="18"/>
      <c r="G89" s="86"/>
    </row>
    <row r="90" spans="1:7" s="46" customFormat="1" ht="15.75" thickBot="1" x14ac:dyDescent="0.3">
      <c r="A90" s="41"/>
      <c r="B90" s="42"/>
      <c r="C90" s="47" t="s">
        <v>65</v>
      </c>
      <c r="D90" s="43"/>
      <c r="E90" s="44"/>
      <c r="F90" s="45"/>
      <c r="G90" s="40">
        <f>SUM(G15:G89)</f>
        <v>0</v>
      </c>
    </row>
    <row r="91" spans="1:7" x14ac:dyDescent="0.25">
      <c r="A91" s="48"/>
      <c r="B91" s="49"/>
      <c r="C91" s="50"/>
      <c r="D91" s="51"/>
      <c r="E91" s="52"/>
      <c r="F91" s="53"/>
      <c r="G91" s="54"/>
    </row>
  </sheetData>
  <sheetProtection selectLockedCells="1"/>
  <mergeCells count="27">
    <mergeCell ref="B2:C2"/>
    <mergeCell ref="B4:C4"/>
    <mergeCell ref="B17:C17"/>
    <mergeCell ref="B45:C45"/>
    <mergeCell ref="B8:C8"/>
    <mergeCell ref="B19:C19"/>
    <mergeCell ref="B23:C23"/>
    <mergeCell ref="B26:C26"/>
    <mergeCell ref="B32:C32"/>
    <mergeCell ref="B41:C41"/>
    <mergeCell ref="B30:C30"/>
    <mergeCell ref="B38:C38"/>
    <mergeCell ref="B21:C21"/>
    <mergeCell ref="B88:C88"/>
    <mergeCell ref="E34:F34"/>
    <mergeCell ref="B71:C71"/>
    <mergeCell ref="B73:C73"/>
    <mergeCell ref="B75:C75"/>
    <mergeCell ref="B79:C79"/>
    <mergeCell ref="B34:C34"/>
    <mergeCell ref="B82:C82"/>
    <mergeCell ref="B86:C86"/>
    <mergeCell ref="B51:C51"/>
    <mergeCell ref="B57:C57"/>
    <mergeCell ref="B61:C61"/>
    <mergeCell ref="B65:C65"/>
    <mergeCell ref="B67:C67"/>
  </mergeCells>
  <pageMargins left="0.35433070866141736" right="0.35433070866141736" top="0.78740157480314965" bottom="0.98425196850393704" header="0.31496062992125984" footer="0.51181102362204722"/>
  <pageSetup paperSize="9" scale="89" firstPageNumber="0" fitToHeight="0" orientation="portrait" r:id="rId1"/>
  <headerFooter alignWithMargins="0">
    <oddHeader>&amp;L&amp;"-,Gras"&amp;K003F7FRENOVATION DE L'ECOLE MARCEL BALNY
63260 THURET
D.P.G.F. DCE - LOT 7 : PLOMBERIE SANITAIRE - CHAUFFAGE  - VENTILATION&amp;R&amp;"-,Gras"&amp;K003F7F&amp;P</oddHeader>
    <oddFooter>&amp;L&amp;"-,Gras"&amp;K003F7FSARL ACFI&amp;R&amp;"-,Gras"&amp;K003F7FNOVEMBRE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AE308-BF0A-4DB6-8887-5E5B54428A5B}">
  <sheetPr>
    <pageSetUpPr fitToPage="1"/>
  </sheetPr>
  <dimension ref="A1:G14"/>
  <sheetViews>
    <sheetView view="pageLayout" zoomScaleNormal="75" zoomScaleSheetLayoutView="100" workbookViewId="0">
      <selection activeCell="C9" sqref="C9"/>
    </sheetView>
  </sheetViews>
  <sheetFormatPr baseColWidth="10" defaultColWidth="11" defaultRowHeight="15" x14ac:dyDescent="0.25"/>
  <cols>
    <col min="1" max="1" width="8.7109375" style="1" customWidth="1"/>
    <col min="2" max="2" width="5.7109375" style="15" customWidth="1"/>
    <col min="3" max="3" width="55.7109375" style="15" customWidth="1"/>
    <col min="4" max="4" width="6.7109375" style="28" customWidth="1"/>
    <col min="5" max="5" width="6.7109375" style="29" customWidth="1"/>
    <col min="6" max="6" width="10.7109375" style="30" customWidth="1"/>
    <col min="7" max="7" width="12.7109375" style="30" customWidth="1"/>
    <col min="8" max="16384" width="11" style="9"/>
  </cols>
  <sheetData>
    <row r="1" spans="1:7" x14ac:dyDescent="0.25">
      <c r="A1" s="3"/>
      <c r="B1" s="4"/>
      <c r="C1" s="4"/>
      <c r="D1" s="5"/>
      <c r="E1" s="6"/>
      <c r="F1" s="7"/>
      <c r="G1" s="8"/>
    </row>
    <row r="2" spans="1:7" x14ac:dyDescent="0.25">
      <c r="A2" s="10" t="s">
        <v>0</v>
      </c>
      <c r="B2" s="90" t="s">
        <v>1</v>
      </c>
      <c r="C2" s="91"/>
      <c r="D2" s="11" t="s">
        <v>2</v>
      </c>
      <c r="E2" s="12" t="s">
        <v>3</v>
      </c>
      <c r="F2" s="13" t="s">
        <v>4</v>
      </c>
      <c r="G2" s="13" t="s">
        <v>5</v>
      </c>
    </row>
    <row r="3" spans="1:7" x14ac:dyDescent="0.25">
      <c r="A3" s="14"/>
      <c r="D3" s="16"/>
      <c r="E3" s="17"/>
      <c r="F3" s="18"/>
      <c r="G3" s="19"/>
    </row>
    <row r="4" spans="1:7" ht="45" customHeight="1" x14ac:dyDescent="0.25">
      <c r="A4" s="14"/>
      <c r="B4" s="92" t="s">
        <v>59</v>
      </c>
      <c r="C4" s="93"/>
      <c r="D4" s="16"/>
      <c r="E4" s="17"/>
      <c r="F4" s="19"/>
      <c r="G4" s="19"/>
    </row>
    <row r="5" spans="1:7" x14ac:dyDescent="0.25">
      <c r="A5" s="14"/>
      <c r="B5" s="31"/>
      <c r="C5" s="32"/>
      <c r="D5" s="16"/>
      <c r="E5" s="17"/>
      <c r="F5" s="19"/>
      <c r="G5" s="19"/>
    </row>
    <row r="6" spans="1:7" x14ac:dyDescent="0.25">
      <c r="A6" s="14"/>
      <c r="B6" s="31"/>
      <c r="C6" s="32"/>
      <c r="D6" s="16"/>
      <c r="E6" s="17"/>
      <c r="F6" s="19"/>
      <c r="G6" s="19"/>
    </row>
    <row r="7" spans="1:7" s="38" customFormat="1" x14ac:dyDescent="0.25">
      <c r="A7" s="33" t="s">
        <v>48</v>
      </c>
      <c r="B7" s="34" t="s">
        <v>60</v>
      </c>
      <c r="C7" s="35"/>
      <c r="D7" s="33" t="s">
        <v>7</v>
      </c>
      <c r="E7" s="37">
        <v>1</v>
      </c>
      <c r="F7" s="77"/>
      <c r="G7" s="76">
        <f t="shared" ref="G7" si="0">E7*F7</f>
        <v>0</v>
      </c>
    </row>
    <row r="8" spans="1:7" x14ac:dyDescent="0.25">
      <c r="A8" s="14"/>
      <c r="B8" s="31"/>
      <c r="C8" s="32"/>
      <c r="D8" s="16"/>
      <c r="E8" s="17"/>
      <c r="F8" s="19"/>
      <c r="G8" s="19"/>
    </row>
    <row r="9" spans="1:7" s="38" customFormat="1" x14ac:dyDescent="0.25">
      <c r="A9" s="33" t="s">
        <v>98</v>
      </c>
      <c r="B9" s="34" t="s">
        <v>61</v>
      </c>
      <c r="C9" s="35"/>
      <c r="D9" s="33" t="s">
        <v>7</v>
      </c>
      <c r="E9" s="37">
        <v>1</v>
      </c>
      <c r="F9" s="77"/>
      <c r="G9" s="76">
        <f t="shared" ref="G9" si="1">E9*F9</f>
        <v>0</v>
      </c>
    </row>
    <row r="10" spans="1:7" x14ac:dyDescent="0.25">
      <c r="A10" s="14"/>
      <c r="B10" s="31"/>
      <c r="C10" s="32"/>
      <c r="D10" s="16"/>
      <c r="E10" s="17"/>
      <c r="F10" s="19"/>
      <c r="G10" s="19"/>
    </row>
    <row r="11" spans="1:7" s="38" customFormat="1" x14ac:dyDescent="0.25">
      <c r="A11" s="33" t="s">
        <v>50</v>
      </c>
      <c r="B11" s="34" t="s">
        <v>62</v>
      </c>
      <c r="C11" s="35"/>
      <c r="D11" s="33" t="s">
        <v>7</v>
      </c>
      <c r="E11" s="37">
        <v>1</v>
      </c>
      <c r="F11" s="77"/>
      <c r="G11" s="76">
        <f t="shared" ref="G11" si="2">E11*F11</f>
        <v>0</v>
      </c>
    </row>
    <row r="12" spans="1:7" ht="15.75" thickBot="1" x14ac:dyDescent="0.3">
      <c r="A12" s="14"/>
      <c r="D12" s="16"/>
      <c r="E12" s="17"/>
      <c r="F12" s="18"/>
      <c r="G12" s="19"/>
    </row>
    <row r="13" spans="1:7" s="46" customFormat="1" ht="15.75" thickBot="1" x14ac:dyDescent="0.3">
      <c r="A13" s="41"/>
      <c r="B13" s="42"/>
      <c r="C13" s="47" t="s">
        <v>63</v>
      </c>
      <c r="D13" s="43"/>
      <c r="E13" s="44"/>
      <c r="F13" s="45"/>
      <c r="G13" s="40">
        <f>SUM(G7:G11)</f>
        <v>0</v>
      </c>
    </row>
    <row r="14" spans="1:7" x14ac:dyDescent="0.25">
      <c r="A14" s="48"/>
      <c r="B14" s="49"/>
      <c r="C14" s="50"/>
      <c r="D14" s="51"/>
      <c r="E14" s="52"/>
      <c r="F14" s="53"/>
      <c r="G14" s="54"/>
    </row>
  </sheetData>
  <sheetProtection selectLockedCells="1"/>
  <mergeCells count="2">
    <mergeCell ref="B2:C2"/>
    <mergeCell ref="B4:C4"/>
  </mergeCells>
  <pageMargins left="0.35433070866141736" right="0.35433070866141736" top="0.78740157480314965" bottom="0.98425196850393704" header="0.31496062992125984" footer="0.51181102362204722"/>
  <pageSetup paperSize="9" scale="90" firstPageNumber="0" fitToHeight="0" orientation="portrait" r:id="rId1"/>
  <headerFooter alignWithMargins="0">
    <oddHeader>&amp;L&amp;"-,Gras"&amp;K003F7FRENOVATION DE L'ECOLE MARCEL BALNY
63260 THURET
D.P.G.F. DCE - LOT 7 : PLOMBERIE SANITAIRE - CHAUFFAGE  - VENTILATION&amp;R&amp;"-,Gras"&amp;K003F7F&amp;P</oddHeader>
    <oddFooter>&amp;L&amp;"-,Gras"&amp;K003F7FSARL ACFI&amp;R&amp;"-,Gras"&amp;K003F7FNOVEMBRE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CC24-332F-4F77-B261-CBBCCE62A5F6}">
  <sheetPr>
    <pageSetUpPr fitToPage="1"/>
  </sheetPr>
  <dimension ref="A1:G22"/>
  <sheetViews>
    <sheetView view="pageLayout" zoomScaleNormal="75" zoomScaleSheetLayoutView="100" workbookViewId="0">
      <selection activeCell="C5" sqref="C5"/>
    </sheetView>
  </sheetViews>
  <sheetFormatPr baseColWidth="10" defaultColWidth="11" defaultRowHeight="15" x14ac:dyDescent="0.25"/>
  <cols>
    <col min="1" max="1" width="8.7109375" style="1" customWidth="1"/>
    <col min="2" max="2" width="5.7109375" style="15" customWidth="1"/>
    <col min="3" max="3" width="55.7109375" style="15" customWidth="1"/>
    <col min="4" max="4" width="6.7109375" style="28" customWidth="1"/>
    <col min="5" max="5" width="6.7109375" style="29" customWidth="1"/>
    <col min="6" max="6" width="10.7109375" style="30" customWidth="1"/>
    <col min="7" max="7" width="12.7109375" style="30" customWidth="1"/>
    <col min="8" max="16384" width="11" style="9"/>
  </cols>
  <sheetData>
    <row r="1" spans="1:7" x14ac:dyDescent="0.25">
      <c r="A1" s="3"/>
      <c r="B1" s="4"/>
      <c r="C1" s="4"/>
      <c r="D1" s="5"/>
      <c r="E1" s="6"/>
      <c r="F1" s="7"/>
      <c r="G1" s="8"/>
    </row>
    <row r="2" spans="1:7" x14ac:dyDescent="0.25">
      <c r="A2" s="10" t="s">
        <v>0</v>
      </c>
      <c r="B2" s="90" t="s">
        <v>1</v>
      </c>
      <c r="C2" s="91"/>
      <c r="D2" s="11" t="s">
        <v>2</v>
      </c>
      <c r="E2" s="12" t="s">
        <v>3</v>
      </c>
      <c r="F2" s="13" t="s">
        <v>4</v>
      </c>
      <c r="G2" s="13" t="s">
        <v>5</v>
      </c>
    </row>
    <row r="3" spans="1:7" x14ac:dyDescent="0.25">
      <c r="A3" s="14"/>
      <c r="D3" s="16"/>
      <c r="E3" s="17"/>
      <c r="F3" s="18"/>
      <c r="G3" s="19"/>
    </row>
    <row r="4" spans="1:7" ht="45" customHeight="1" x14ac:dyDescent="0.25">
      <c r="A4" s="14"/>
      <c r="B4" s="92" t="s">
        <v>171</v>
      </c>
      <c r="C4" s="93"/>
      <c r="D4" s="16"/>
      <c r="E4" s="17"/>
      <c r="F4" s="19"/>
      <c r="G4" s="19"/>
    </row>
    <row r="5" spans="1:7" x14ac:dyDescent="0.25">
      <c r="A5" s="14"/>
      <c r="B5" s="31"/>
      <c r="C5" s="32"/>
      <c r="D5" s="16"/>
      <c r="E5" s="17"/>
      <c r="F5" s="19"/>
      <c r="G5" s="19"/>
    </row>
    <row r="6" spans="1:7" s="56" customFormat="1" x14ac:dyDescent="0.25">
      <c r="A6" s="14"/>
      <c r="B6" s="31"/>
      <c r="C6" s="32"/>
      <c r="D6" s="16"/>
      <c r="E6" s="17"/>
      <c r="F6" s="86"/>
      <c r="G6" s="86"/>
    </row>
    <row r="7" spans="1:7" s="38" customFormat="1" x14ac:dyDescent="0.25">
      <c r="A7" s="33" t="s">
        <v>172</v>
      </c>
      <c r="B7" s="34" t="s">
        <v>173</v>
      </c>
      <c r="C7" s="35"/>
      <c r="D7" s="36"/>
      <c r="E7" s="37"/>
      <c r="F7" s="86"/>
      <c r="G7" s="86"/>
    </row>
    <row r="8" spans="1:7" s="56" customFormat="1" x14ac:dyDescent="0.25">
      <c r="A8" s="14"/>
      <c r="B8" s="31"/>
      <c r="C8" s="32"/>
      <c r="D8" s="16"/>
      <c r="E8" s="17"/>
      <c r="F8" s="86"/>
      <c r="G8" s="86"/>
    </row>
    <row r="9" spans="1:7" s="38" customFormat="1" ht="45" customHeight="1" x14ac:dyDescent="0.25">
      <c r="A9" s="39" t="s">
        <v>6</v>
      </c>
      <c r="B9" s="94" t="s">
        <v>174</v>
      </c>
      <c r="C9" s="95"/>
      <c r="D9" s="36" t="s">
        <v>2</v>
      </c>
      <c r="E9" s="37">
        <v>1</v>
      </c>
      <c r="F9" s="21"/>
      <c r="G9" s="19">
        <f t="shared" ref="G9" si="0">E9*F9</f>
        <v>0</v>
      </c>
    </row>
    <row r="10" spans="1:7" s="56" customFormat="1" x14ac:dyDescent="0.25">
      <c r="A10" s="14"/>
      <c r="B10" s="31"/>
      <c r="C10" s="32"/>
      <c r="D10" s="16"/>
      <c r="E10" s="17"/>
      <c r="F10" s="19"/>
      <c r="G10" s="19"/>
    </row>
    <row r="11" spans="1:7" s="38" customFormat="1" ht="15.75" customHeight="1" x14ac:dyDescent="0.25">
      <c r="A11" s="39" t="s">
        <v>6</v>
      </c>
      <c r="B11" s="94" t="s">
        <v>175</v>
      </c>
      <c r="C11" s="95"/>
      <c r="D11" s="36" t="s">
        <v>7</v>
      </c>
      <c r="E11" s="37">
        <v>1</v>
      </c>
      <c r="F11" s="21"/>
      <c r="G11" s="19">
        <f>E11*F11</f>
        <v>0</v>
      </c>
    </row>
    <row r="12" spans="1:7" ht="15.75" thickBot="1" x14ac:dyDescent="0.3">
      <c r="A12" s="14"/>
      <c r="D12" s="16"/>
      <c r="E12" s="17"/>
      <c r="F12" s="18"/>
      <c r="G12" s="19"/>
    </row>
    <row r="13" spans="1:7" s="46" customFormat="1" ht="15.75" thickBot="1" x14ac:dyDescent="0.3">
      <c r="A13" s="41"/>
      <c r="B13" s="42"/>
      <c r="C13" s="47" t="s">
        <v>176</v>
      </c>
      <c r="D13" s="43"/>
      <c r="E13" s="44"/>
      <c r="F13" s="45"/>
      <c r="G13" s="40">
        <f>SUM(G5:G11)</f>
        <v>0</v>
      </c>
    </row>
    <row r="14" spans="1:7" s="56" customFormat="1" x14ac:dyDescent="0.25">
      <c r="A14" s="14"/>
      <c r="B14" s="31"/>
      <c r="C14" s="32"/>
      <c r="D14" s="16"/>
      <c r="E14" s="17"/>
      <c r="F14" s="86"/>
      <c r="G14" s="86"/>
    </row>
    <row r="15" spans="1:7" s="38" customFormat="1" x14ac:dyDescent="0.25">
      <c r="A15" s="33" t="s">
        <v>177</v>
      </c>
      <c r="B15" s="34" t="s">
        <v>178</v>
      </c>
      <c r="C15" s="35"/>
      <c r="D15" s="36"/>
      <c r="E15" s="37"/>
      <c r="F15" s="86"/>
      <c r="G15" s="86"/>
    </row>
    <row r="16" spans="1:7" s="56" customFormat="1" x14ac:dyDescent="0.25">
      <c r="A16" s="14"/>
      <c r="B16" s="31"/>
      <c r="C16" s="32"/>
      <c r="D16" s="16"/>
      <c r="E16" s="17"/>
      <c r="F16" s="86"/>
      <c r="G16" s="86"/>
    </row>
    <row r="17" spans="1:7" s="38" customFormat="1" ht="45" customHeight="1" x14ac:dyDescent="0.25">
      <c r="A17" s="39" t="s">
        <v>6</v>
      </c>
      <c r="B17" s="94" t="s">
        <v>174</v>
      </c>
      <c r="C17" s="95"/>
      <c r="D17" s="36" t="s">
        <v>2</v>
      </c>
      <c r="E17" s="37">
        <v>1</v>
      </c>
      <c r="F17" s="21"/>
      <c r="G17" s="19">
        <f t="shared" ref="G17" si="1">E17*F17</f>
        <v>0</v>
      </c>
    </row>
    <row r="18" spans="1:7" s="56" customFormat="1" x14ac:dyDescent="0.25">
      <c r="A18" s="14"/>
      <c r="B18" s="31"/>
      <c r="C18" s="32"/>
      <c r="D18" s="16"/>
      <c r="E18" s="17"/>
      <c r="F18" s="19"/>
      <c r="G18" s="19"/>
    </row>
    <row r="19" spans="1:7" s="38" customFormat="1" ht="15.75" customHeight="1" x14ac:dyDescent="0.25">
      <c r="A19" s="39" t="s">
        <v>6</v>
      </c>
      <c r="B19" s="94" t="s">
        <v>175</v>
      </c>
      <c r="C19" s="95"/>
      <c r="D19" s="36" t="s">
        <v>7</v>
      </c>
      <c r="E19" s="37">
        <v>1</v>
      </c>
      <c r="F19" s="21"/>
      <c r="G19" s="19">
        <f>E19*F19</f>
        <v>0</v>
      </c>
    </row>
    <row r="20" spans="1:7" ht="15.75" thickBot="1" x14ac:dyDescent="0.3">
      <c r="A20" s="14"/>
      <c r="D20" s="16"/>
      <c r="E20" s="17"/>
      <c r="F20" s="18"/>
      <c r="G20" s="19"/>
    </row>
    <row r="21" spans="1:7" s="46" customFormat="1" ht="15.75" thickBot="1" x14ac:dyDescent="0.3">
      <c r="A21" s="41"/>
      <c r="B21" s="42"/>
      <c r="C21" s="47" t="s">
        <v>176</v>
      </c>
      <c r="D21" s="43"/>
      <c r="E21" s="44"/>
      <c r="F21" s="45"/>
      <c r="G21" s="40">
        <f>SUM(G13:G19)</f>
        <v>0</v>
      </c>
    </row>
    <row r="22" spans="1:7" x14ac:dyDescent="0.25">
      <c r="A22" s="48"/>
      <c r="B22" s="49"/>
      <c r="C22" s="50"/>
      <c r="D22" s="51"/>
      <c r="E22" s="52"/>
      <c r="F22" s="53"/>
      <c r="G22" s="54"/>
    </row>
  </sheetData>
  <sheetProtection selectLockedCells="1"/>
  <mergeCells count="6">
    <mergeCell ref="B19:C19"/>
    <mergeCell ref="B2:C2"/>
    <mergeCell ref="B4:C4"/>
    <mergeCell ref="B9:C9"/>
    <mergeCell ref="B11:C11"/>
    <mergeCell ref="B17:C17"/>
  </mergeCells>
  <pageMargins left="0.35433070866141736" right="0.35433070866141736" top="0.78740157480314965" bottom="0.98425196850393704" header="0.31496062992125984" footer="0.51181102362204722"/>
  <pageSetup paperSize="9" scale="90" firstPageNumber="0" fitToHeight="0" orientation="portrait" r:id="rId1"/>
  <headerFooter alignWithMargins="0">
    <oddHeader>&amp;L&amp;"-,Gras"&amp;K003F7FRENOVATION DE L'ECOLE MARCEL BALNY
63260 THURET
D.P.G.F. DCE - LOT 7 : PLOMBERIE SANITAIRE - CHAUFFAGE  - VENTILATION&amp;R&amp;"-,Gras"&amp;K003F7F&amp;P</oddHeader>
    <oddFooter>&amp;L&amp;"-,Gras"&amp;K003F7FSARL ACFI&amp;R&amp;"-,Gras"&amp;K003F7FNOVEMBRE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A78F-56C2-4F04-8CD9-AAE91D635A74}">
  <sheetPr>
    <pageSetUpPr fitToPage="1"/>
  </sheetPr>
  <dimension ref="A1:G34"/>
  <sheetViews>
    <sheetView view="pageLayout" zoomScaleNormal="75" zoomScaleSheetLayoutView="100" workbookViewId="0">
      <selection activeCell="C26" sqref="C26"/>
    </sheetView>
  </sheetViews>
  <sheetFormatPr baseColWidth="10" defaultColWidth="11" defaultRowHeight="15" x14ac:dyDescent="0.25"/>
  <cols>
    <col min="1" max="1" width="8.7109375" style="25" customWidth="1"/>
    <col min="2" max="2" width="5.7109375" style="20" customWidth="1"/>
    <col min="3" max="3" width="56.7109375" style="20" customWidth="1"/>
    <col min="4" max="4" width="4.140625" style="68" bestFit="1" customWidth="1"/>
    <col min="5" max="5" width="17.7109375" style="69" customWidth="1"/>
    <col min="6" max="6" width="10.5703125" style="2" customWidth="1"/>
    <col min="7" max="7" width="44" style="55" customWidth="1"/>
    <col min="8" max="16384" width="11" style="55"/>
  </cols>
  <sheetData>
    <row r="1" spans="1:5" s="61" customFormat="1" x14ac:dyDescent="0.2">
      <c r="A1" s="57"/>
      <c r="B1" s="58"/>
      <c r="C1" s="58"/>
      <c r="D1" s="59"/>
      <c r="E1" s="60"/>
    </row>
    <row r="2" spans="1:5" s="61" customFormat="1" ht="15.75" thickBot="1" x14ac:dyDescent="0.25">
      <c r="A2" s="57"/>
      <c r="B2" s="58"/>
      <c r="C2" s="58"/>
      <c r="D2" s="59"/>
      <c r="E2" s="60"/>
    </row>
    <row r="3" spans="1:5" s="70" customFormat="1" ht="20.25" thickTop="1" thickBot="1" x14ac:dyDescent="0.25">
      <c r="A3" s="103" t="s">
        <v>11</v>
      </c>
      <c r="B3" s="104"/>
      <c r="C3" s="104"/>
      <c r="D3" s="104"/>
      <c r="E3" s="105"/>
    </row>
    <row r="4" spans="1:5" s="61" customFormat="1" ht="15.75" thickTop="1" x14ac:dyDescent="0.2">
      <c r="A4" s="57"/>
      <c r="B4" s="58"/>
      <c r="C4" s="58"/>
      <c r="D4" s="59"/>
      <c r="E4" s="60"/>
    </row>
    <row r="5" spans="1:5" s="61" customFormat="1" x14ac:dyDescent="0.2">
      <c r="A5" s="57"/>
      <c r="B5" s="58"/>
      <c r="C5" s="58"/>
      <c r="D5" s="59"/>
      <c r="E5" s="60"/>
    </row>
    <row r="6" spans="1:5" s="79" customFormat="1" ht="30" customHeight="1" x14ac:dyDescent="0.25">
      <c r="A6" s="78"/>
      <c r="B6" s="102" t="str">
        <f>PLOMBERIE!B4</f>
        <v>DESCRIPTION DES OUVRAGES DE PLOMBERIE SANITAIRE</v>
      </c>
      <c r="C6" s="102"/>
      <c r="D6" s="82" t="s">
        <v>8</v>
      </c>
      <c r="E6" s="83">
        <f>PLOMBERIE!G87</f>
        <v>0</v>
      </c>
    </row>
    <row r="7" spans="1:5" s="79" customFormat="1" ht="30" customHeight="1" x14ac:dyDescent="0.25">
      <c r="A7" s="78"/>
      <c r="B7" s="102" t="str">
        <f>CHAUFFAGE!B4</f>
        <v>DESCRIPTION DES OUVRAGES DE CHAUFFAGE</v>
      </c>
      <c r="C7" s="102"/>
      <c r="D7" s="82" t="s">
        <v>8</v>
      </c>
      <c r="E7" s="83">
        <f>CHAUFFAGE!G76</f>
        <v>0</v>
      </c>
    </row>
    <row r="8" spans="1:5" s="79" customFormat="1" ht="30" customHeight="1" x14ac:dyDescent="0.25">
      <c r="A8" s="78"/>
      <c r="B8" s="102" t="str">
        <f>VENTILATION!B4</f>
        <v>DESCRIPTION DES OUVRAGES DE VENTILATION</v>
      </c>
      <c r="C8" s="102"/>
      <c r="D8" s="82" t="s">
        <v>8</v>
      </c>
      <c r="E8" s="83">
        <f>VENTILATION!G90</f>
        <v>0</v>
      </c>
    </row>
    <row r="9" spans="1:5" s="79" customFormat="1" ht="30" customHeight="1" x14ac:dyDescent="0.25">
      <c r="A9" s="78"/>
      <c r="B9" s="102" t="str">
        <f>DIVERS!B7</f>
        <v>PLAN GENERAL DE COORDINATION</v>
      </c>
      <c r="C9" s="102"/>
      <c r="D9" s="82" t="s">
        <v>8</v>
      </c>
      <c r="E9" s="83">
        <f>DIVERS!G7</f>
        <v>0</v>
      </c>
    </row>
    <row r="10" spans="1:5" s="79" customFormat="1" ht="30" customHeight="1" x14ac:dyDescent="0.25">
      <c r="A10" s="78"/>
      <c r="B10" s="102" t="str">
        <f>DIVERS!B9</f>
        <v>PIECES A REMETTRE AU MAITRE D'OUVRAGE</v>
      </c>
      <c r="C10" s="102"/>
      <c r="D10" s="82" t="s">
        <v>8</v>
      </c>
      <c r="E10" s="83">
        <f>DIVERS!G9</f>
        <v>0</v>
      </c>
    </row>
    <row r="11" spans="1:5" s="79" customFormat="1" ht="30" customHeight="1" x14ac:dyDescent="0.25">
      <c r="A11" s="78"/>
      <c r="B11" s="81" t="str">
        <f>DIVERS!B11</f>
        <v>ECHANTILLONS &amp; DIVERS</v>
      </c>
      <c r="C11" s="80"/>
      <c r="D11" s="82" t="s">
        <v>8</v>
      </c>
      <c r="E11" s="83">
        <f>DIVERS!G11</f>
        <v>0</v>
      </c>
    </row>
    <row r="12" spans="1:5" s="79" customFormat="1" ht="30" customHeight="1" x14ac:dyDescent="0.25">
      <c r="A12" s="78"/>
      <c r="B12" s="81" t="str">
        <f>PSE!B7</f>
        <v>PSE 1 : BRASSEUR D’AIR – COMMANDE MANUELLE</v>
      </c>
      <c r="C12" s="80"/>
      <c r="D12" s="82" t="s">
        <v>8</v>
      </c>
      <c r="E12" s="83">
        <f>PSE!G13</f>
        <v>0</v>
      </c>
    </row>
    <row r="13" spans="1:5" s="79" customFormat="1" ht="30" customHeight="1" x14ac:dyDescent="0.25">
      <c r="A13" s="78"/>
      <c r="B13" s="81" t="str">
        <f>PSE!B15</f>
        <v>PSE 2 : BRASSEUR D’AIR – COMMANDE AUTOMATIQUE</v>
      </c>
      <c r="C13" s="80"/>
      <c r="D13" s="82" t="s">
        <v>8</v>
      </c>
      <c r="E13" s="83">
        <f>PSE!G21</f>
        <v>0</v>
      </c>
    </row>
    <row r="14" spans="1:5" s="61" customFormat="1" ht="15" customHeight="1" x14ac:dyDescent="0.2">
      <c r="A14" s="57"/>
      <c r="B14" s="58"/>
      <c r="C14" s="58"/>
      <c r="D14" s="59"/>
      <c r="E14" s="62"/>
    </row>
    <row r="15" spans="1:5" s="61" customFormat="1" ht="15" customHeight="1" x14ac:dyDescent="0.2">
      <c r="A15" s="57"/>
      <c r="B15" s="24"/>
      <c r="C15" s="63" t="s">
        <v>12</v>
      </c>
      <c r="D15" s="63"/>
      <c r="E15" s="64">
        <f>SUM(E6:E13)</f>
        <v>0</v>
      </c>
    </row>
    <row r="16" spans="1:5" s="61" customFormat="1" ht="15" customHeight="1" x14ac:dyDescent="0.2">
      <c r="A16" s="57"/>
      <c r="B16" s="24"/>
      <c r="C16" s="65" t="s">
        <v>10</v>
      </c>
      <c r="D16" s="65"/>
      <c r="E16" s="64">
        <f>E15*0.2</f>
        <v>0</v>
      </c>
    </row>
    <row r="17" spans="1:7" s="61" customFormat="1" ht="15" customHeight="1" thickBot="1" x14ac:dyDescent="0.25">
      <c r="A17" s="57"/>
      <c r="B17" s="24"/>
      <c r="C17" s="57" t="s">
        <v>9</v>
      </c>
      <c r="D17" s="57"/>
      <c r="E17" s="66">
        <f>E15+E16</f>
        <v>0</v>
      </c>
    </row>
    <row r="18" spans="1:7" s="61" customFormat="1" ht="15" customHeight="1" thickTop="1" x14ac:dyDescent="0.2">
      <c r="A18" s="57"/>
      <c r="B18" s="24"/>
      <c r="C18" s="57"/>
      <c r="D18" s="57"/>
      <c r="E18" s="67"/>
    </row>
    <row r="19" spans="1:7" s="61" customFormat="1" ht="15" customHeight="1" x14ac:dyDescent="0.2">
      <c r="A19" s="57"/>
      <c r="B19" s="24"/>
      <c r="C19" s="57"/>
      <c r="D19" s="57"/>
      <c r="E19" s="67"/>
    </row>
    <row r="20" spans="1:7" s="61" customFormat="1" ht="15" customHeight="1" x14ac:dyDescent="0.2">
      <c r="A20" s="57"/>
      <c r="B20" s="24"/>
      <c r="C20" s="57"/>
      <c r="D20" s="57"/>
      <c r="E20" s="67"/>
    </row>
    <row r="21" spans="1:7" s="61" customFormat="1" ht="15" customHeight="1" x14ac:dyDescent="0.2">
      <c r="A21" s="57"/>
      <c r="B21" s="24"/>
      <c r="C21" s="57"/>
      <c r="D21" s="57"/>
      <c r="E21" s="67"/>
      <c r="G21" s="71"/>
    </row>
    <row r="22" spans="1:7" s="61" customFormat="1" ht="15" customHeight="1" x14ac:dyDescent="0.2">
      <c r="A22" s="57"/>
      <c r="B22" s="24"/>
      <c r="C22" s="57"/>
      <c r="D22" s="57"/>
      <c r="E22" s="67"/>
    </row>
    <row r="23" spans="1:7" s="61" customFormat="1" ht="15" customHeight="1" x14ac:dyDescent="0.2">
      <c r="A23" s="57"/>
      <c r="B23" s="24"/>
      <c r="C23" s="57"/>
      <c r="D23" s="57"/>
      <c r="E23" s="67"/>
    </row>
    <row r="24" spans="1:7" s="61" customFormat="1" ht="15" customHeight="1" x14ac:dyDescent="0.2">
      <c r="A24" s="57"/>
      <c r="B24" s="24"/>
      <c r="C24" s="57"/>
      <c r="D24" s="57"/>
      <c r="E24" s="67"/>
    </row>
    <row r="25" spans="1:7" s="61" customFormat="1" ht="15" customHeight="1" x14ac:dyDescent="0.2">
      <c r="A25" s="57"/>
      <c r="B25" s="24"/>
      <c r="C25" s="57"/>
      <c r="D25" s="57"/>
      <c r="E25" s="67"/>
    </row>
    <row r="26" spans="1:7" s="61" customFormat="1" ht="15" customHeight="1" x14ac:dyDescent="0.2">
      <c r="A26" s="57"/>
      <c r="B26" s="24"/>
      <c r="C26" s="57"/>
      <c r="D26" s="57"/>
      <c r="E26" s="67"/>
    </row>
    <row r="27" spans="1:7" s="61" customFormat="1" ht="15" customHeight="1" x14ac:dyDescent="0.2">
      <c r="A27" s="57"/>
      <c r="B27" s="24"/>
      <c r="C27" s="57"/>
      <c r="D27" s="57"/>
      <c r="E27" s="67"/>
    </row>
    <row r="28" spans="1:7" s="61" customFormat="1" ht="15" customHeight="1" x14ac:dyDescent="0.2">
      <c r="A28" s="57"/>
      <c r="B28" s="24"/>
      <c r="C28" s="57"/>
      <c r="D28" s="57"/>
      <c r="E28" s="67"/>
    </row>
    <row r="29" spans="1:7" s="61" customFormat="1" ht="15" customHeight="1" x14ac:dyDescent="0.2">
      <c r="A29" s="57"/>
      <c r="B29" s="24"/>
      <c r="C29" s="57"/>
      <c r="D29" s="57"/>
      <c r="E29" s="67"/>
    </row>
    <row r="30" spans="1:7" s="61" customFormat="1" ht="15" customHeight="1" x14ac:dyDescent="0.2">
      <c r="A30" s="57"/>
      <c r="B30" s="24"/>
      <c r="C30" s="57"/>
      <c r="D30" s="57"/>
      <c r="E30" s="67"/>
    </row>
    <row r="31" spans="1:7" s="61" customFormat="1" ht="15" customHeight="1" x14ac:dyDescent="0.2">
      <c r="A31" s="57"/>
      <c r="B31" s="24"/>
      <c r="C31" s="57"/>
      <c r="D31" s="57"/>
      <c r="E31" s="67"/>
    </row>
    <row r="32" spans="1:7" s="61" customFormat="1" ht="15" customHeight="1" x14ac:dyDescent="0.2">
      <c r="A32" s="57"/>
      <c r="B32" s="24"/>
      <c r="C32" s="57"/>
      <c r="D32" s="57"/>
      <c r="E32" s="67"/>
    </row>
    <row r="33" spans="1:5" s="61" customFormat="1" ht="15" customHeight="1" x14ac:dyDescent="0.2">
      <c r="A33" s="57"/>
      <c r="B33" s="24"/>
      <c r="C33" s="57"/>
      <c r="D33" s="57"/>
      <c r="E33" s="67"/>
    </row>
    <row r="34" spans="1:5" s="61" customFormat="1" x14ac:dyDescent="0.2">
      <c r="A34" s="57"/>
      <c r="B34" s="58"/>
      <c r="C34" s="58"/>
      <c r="D34" s="59"/>
      <c r="E34" s="60"/>
    </row>
  </sheetData>
  <sheetProtection selectLockedCells="1"/>
  <mergeCells count="6">
    <mergeCell ref="B10:C10"/>
    <mergeCell ref="A3:E3"/>
    <mergeCell ref="B6:C6"/>
    <mergeCell ref="B7:C7"/>
    <mergeCell ref="B8:C8"/>
    <mergeCell ref="B9:C9"/>
  </mergeCells>
  <pageMargins left="0.35433070866141736" right="0.35433070866141736" top="0.78740157480314965" bottom="0.98425196850393704" header="0.31496062992125984" footer="0.51181102362204722"/>
  <pageSetup paperSize="9" firstPageNumber="0" fitToHeight="0" orientation="portrait" r:id="rId1"/>
  <headerFooter alignWithMargins="0">
    <oddHeader>&amp;L&amp;"-,Gras"&amp;K003F7FRENOVATION DE L'ECOLE MARCEL BALNY
63260 THURET
D.P.G.F. DCE - LOT 7 : PLOMBERIE SANITAIRE - CHAUFFAGE  - VENTILATION&amp;R&amp;"-,Gras"&amp;K003F7F&amp;P</oddHeader>
    <oddFooter>&amp;L&amp;"-,Gras"&amp;K003F7FSARL ACFI&amp;R&amp;"-,Gras"&amp;K003F7FNOVEMBRE 2024</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11</vt:i4>
      </vt:variant>
    </vt:vector>
  </HeadingPairs>
  <TitlesOfParts>
    <vt:vector size="17" baseType="lpstr">
      <vt:lpstr>PLOMBERIE</vt:lpstr>
      <vt:lpstr>CHAUFFAGE</vt:lpstr>
      <vt:lpstr>VENTILATION</vt:lpstr>
      <vt:lpstr>DIVERS</vt:lpstr>
      <vt:lpstr>PSE</vt:lpstr>
      <vt:lpstr>RECAP </vt:lpstr>
      <vt:lpstr>CHAUFFAGE!Impression_des_titres</vt:lpstr>
      <vt:lpstr>DIVERS!Impression_des_titres</vt:lpstr>
      <vt:lpstr>PLOMBERIE!Impression_des_titres</vt:lpstr>
      <vt:lpstr>PSE!Impression_des_titres</vt:lpstr>
      <vt:lpstr>VENTILATION!Impression_des_titres</vt:lpstr>
      <vt:lpstr>CHAUFFAGE!Zone_d_impression</vt:lpstr>
      <vt:lpstr>DIVERS!Zone_d_impression</vt:lpstr>
      <vt:lpstr>PLOMBERIE!Zone_d_impression</vt:lpstr>
      <vt:lpstr>PSE!Zone_d_impression</vt:lpstr>
      <vt:lpstr>'RECAP '!Zone_d_impression</vt:lpstr>
      <vt:lpstr>VENTILATION!Zone_d_impression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Ludovic CLEMENT</cp:lastModifiedBy>
  <cp:revision>1</cp:revision>
  <cp:lastPrinted>2024-11-21T10:41:13Z</cp:lastPrinted>
  <dcterms:created xsi:type="dcterms:W3CDTF">2006-09-25T14:41:29Z</dcterms:created>
  <dcterms:modified xsi:type="dcterms:W3CDTF">2024-11-21T10:42:12Z</dcterms:modified>
</cp:coreProperties>
</file>